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7320" activeTab="4"/>
  </bookViews>
  <sheets>
    <sheet name="Starší" sheetId="1" r:id="rId1"/>
    <sheet name="Mladší" sheetId="2" r:id="rId2"/>
    <sheet name="Přípravka" sheetId="3" r:id="rId3"/>
    <sheet name="Družstva ST" sheetId="4" r:id="rId4"/>
    <sheet name="Družstva ML" sheetId="5" r:id="rId5"/>
    <sheet name="List9" sheetId="6" r:id="rId6"/>
    <sheet name="List10" sheetId="7" r:id="rId7"/>
    <sheet name="List11" sheetId="8" r:id="rId8"/>
    <sheet name="List12" sheetId="9" r:id="rId9"/>
  </sheets>
  <definedNames>
    <definedName name="_xlnm.Print_Area" localSheetId="1">'Mladší'!$A$1:$H$130</definedName>
    <definedName name="_xlnm.Print_Area" localSheetId="2">'Přípravka'!$A$1:$H$70</definedName>
    <definedName name="_xlnm.Print_Area" localSheetId="0">'Starší'!$A$1:$H$187</definedName>
  </definedNames>
  <calcPr fullCalcOnLoad="1"/>
</workbook>
</file>

<file path=xl/sharedStrings.xml><?xml version="1.0" encoding="utf-8"?>
<sst xmlns="http://schemas.openxmlformats.org/spreadsheetml/2006/main" count="1316" uniqueCount="451">
  <si>
    <t>Start. číslo</t>
  </si>
  <si>
    <t>Jméno</t>
  </si>
  <si>
    <t>Družstvo</t>
  </si>
  <si>
    <t>Výsledný čas</t>
  </si>
  <si>
    <t>Pořadí</t>
  </si>
  <si>
    <t>1.pokus</t>
  </si>
  <si>
    <t>2.pokus</t>
  </si>
  <si>
    <t>k</t>
  </si>
  <si>
    <t>h</t>
  </si>
  <si>
    <t>Šumperský Soptík</t>
  </si>
  <si>
    <t>X. ročník</t>
  </si>
  <si>
    <t>Běh na 60m přes překážky</t>
  </si>
  <si>
    <t>Jánětová Karolína</t>
  </si>
  <si>
    <t>Bludov B</t>
  </si>
  <si>
    <t>Krobotová Kateřina</t>
  </si>
  <si>
    <t>Strouhalová Lucie</t>
  </si>
  <si>
    <t>Janigová Kristýna</t>
  </si>
  <si>
    <t>Bludov J</t>
  </si>
  <si>
    <t>Macková Kristýna</t>
  </si>
  <si>
    <t>Dolní Studénky</t>
  </si>
  <si>
    <t>Žižková Kateřina</t>
  </si>
  <si>
    <t>Rapotín A</t>
  </si>
  <si>
    <t>Skřivánková Lucie</t>
  </si>
  <si>
    <t>Skřivánková Martina</t>
  </si>
  <si>
    <t>Kremlová Jana</t>
  </si>
  <si>
    <t>Kondlerová Michaela</t>
  </si>
  <si>
    <t>Rapotín J</t>
  </si>
  <si>
    <t>Buriánková Veronika</t>
  </si>
  <si>
    <t>Dostálová Lucie</t>
  </si>
  <si>
    <t>Třeština</t>
  </si>
  <si>
    <t>Steklá Zuzana</t>
  </si>
  <si>
    <t>Bendová Radka</t>
  </si>
  <si>
    <t>Nový Malín</t>
  </si>
  <si>
    <t>Večerková Monika</t>
  </si>
  <si>
    <t>Čontošová Lucie</t>
  </si>
  <si>
    <t>Nový Malín J</t>
  </si>
  <si>
    <t>Urbanová Eva</t>
  </si>
  <si>
    <t>Liptál</t>
  </si>
  <si>
    <t>Šťastná Kristýna</t>
  </si>
  <si>
    <t>Zadrobílková Kristýna</t>
  </si>
  <si>
    <t>Sucháčková Kristýna</t>
  </si>
  <si>
    <t>Huslenky</t>
  </si>
  <si>
    <t>Maňáková Lenka</t>
  </si>
  <si>
    <t>Václavíková Martina</t>
  </si>
  <si>
    <t>Mikulenková Lucie</t>
  </si>
  <si>
    <t>Peřková Gabriela</t>
  </si>
  <si>
    <t>Dolní Bečva A</t>
  </si>
  <si>
    <t>Divinová Jana</t>
  </si>
  <si>
    <t>Ondruchová Barbora</t>
  </si>
  <si>
    <t>Daňková Kristýna</t>
  </si>
  <si>
    <t>Oravcová Lucie</t>
  </si>
  <si>
    <t>Dolní Bečva B</t>
  </si>
  <si>
    <t>Kulišťáková Kateřina</t>
  </si>
  <si>
    <t>Urbášková Sabina</t>
  </si>
  <si>
    <t>Medlov</t>
  </si>
  <si>
    <t>Schönová Monika</t>
  </si>
  <si>
    <t>Machačová Markéta</t>
  </si>
  <si>
    <t>Jamborová Zuzana</t>
  </si>
  <si>
    <t>Troubelice A</t>
  </si>
  <si>
    <t>Dittrichová Eliška</t>
  </si>
  <si>
    <t>Kučeráková Pavla</t>
  </si>
  <si>
    <t>Smrčková Barbora</t>
  </si>
  <si>
    <t>Georgievová Adéla</t>
  </si>
  <si>
    <t>Oznice A</t>
  </si>
  <si>
    <t>Uhlířová Tereza</t>
  </si>
  <si>
    <t>Ježová Kateřina</t>
  </si>
  <si>
    <t>Skýpalová Nikola</t>
  </si>
  <si>
    <t>Vikýřovice</t>
  </si>
  <si>
    <t>Churavá Nikola</t>
  </si>
  <si>
    <t>Balcárková Veronika</t>
  </si>
  <si>
    <t>Pospíšilová Šárka</t>
  </si>
  <si>
    <t>Chromeč</t>
  </si>
  <si>
    <t>Kamlarová Lucie</t>
  </si>
  <si>
    <t>Chromeč J</t>
  </si>
  <si>
    <t>Venigerová Eliška</t>
  </si>
  <si>
    <t>Čeperka</t>
  </si>
  <si>
    <t>Šromová Lenka</t>
  </si>
  <si>
    <t>Křížová Michaela</t>
  </si>
  <si>
    <t>Brandejsová Monika</t>
  </si>
  <si>
    <t>Hélová Lucie</t>
  </si>
  <si>
    <t>Kolšov A</t>
  </si>
  <si>
    <t>Švédová Martina</t>
  </si>
  <si>
    <t>Švédová Michaela</t>
  </si>
  <si>
    <t>Švubová Lenka</t>
  </si>
  <si>
    <t>Balcárková Martina</t>
  </si>
  <si>
    <t>Kolšov B</t>
  </si>
  <si>
    <t>Hovězí A</t>
  </si>
  <si>
    <t>Černotová Lucie</t>
  </si>
  <si>
    <t>Koňaříková Dominika</t>
  </si>
  <si>
    <t>Hovězí B</t>
  </si>
  <si>
    <t>Machů Kateřina</t>
  </si>
  <si>
    <t>Koňaříková Pavla</t>
  </si>
  <si>
    <t>Jarcová A</t>
  </si>
  <si>
    <t>Podzemná Lucie</t>
  </si>
  <si>
    <t>Jeřábková Věra</t>
  </si>
  <si>
    <t>Kalužová Romana</t>
  </si>
  <si>
    <t>Šulová Kateřina</t>
  </si>
  <si>
    <t>Jarcová B</t>
  </si>
  <si>
    <t>Skalková Kateřina</t>
  </si>
  <si>
    <t>Štecová Eva</t>
  </si>
  <si>
    <t>Pavlíková Helena</t>
  </si>
  <si>
    <t>Nová Hradečná A</t>
  </si>
  <si>
    <t>Smékalová Lenka</t>
  </si>
  <si>
    <t>Kostelná Lucie</t>
  </si>
  <si>
    <t>Nová Hradečná J</t>
  </si>
  <si>
    <t>Poučová Petra</t>
  </si>
  <si>
    <t>Urbášková Nikola</t>
  </si>
  <si>
    <t>Klopina A</t>
  </si>
  <si>
    <t>Fuhrmanová Eva</t>
  </si>
  <si>
    <t>Baslerová Vendula</t>
  </si>
  <si>
    <t>Jelínková Lucie</t>
  </si>
  <si>
    <t>Rendová Denisa</t>
  </si>
  <si>
    <t>Klopina B</t>
  </si>
  <si>
    <t>Fréharová Karolína</t>
  </si>
  <si>
    <t>Klinková Adéla</t>
  </si>
  <si>
    <t>Skopalová Lucie</t>
  </si>
  <si>
    <t>Hyblová Petra</t>
  </si>
  <si>
    <t>Tomanová Lída</t>
  </si>
  <si>
    <t>Trusovice</t>
  </si>
  <si>
    <t>Hlubočky</t>
  </si>
  <si>
    <t>Kaplová Pavlína</t>
  </si>
  <si>
    <t>Skýpalová Nela</t>
  </si>
  <si>
    <t>Veselá A</t>
  </si>
  <si>
    <t>Mentlíková Anna</t>
  </si>
  <si>
    <t>Vojáčková Kateřina</t>
  </si>
  <si>
    <t>Doloplazy</t>
  </si>
  <si>
    <t>Jarošová Barbora</t>
  </si>
  <si>
    <t>Červená Simona</t>
  </si>
  <si>
    <t>Kvapilová Vendula</t>
  </si>
  <si>
    <t>Hrabišín</t>
  </si>
  <si>
    <t>Marková Eva</t>
  </si>
  <si>
    <t>Várošová Natálie</t>
  </si>
  <si>
    <t>Petříková Bára</t>
  </si>
  <si>
    <t>Žáková Adéla</t>
  </si>
  <si>
    <t>Lesnice</t>
  </si>
  <si>
    <t>Vepřková Šárka</t>
  </si>
  <si>
    <t>Lesnice J</t>
  </si>
  <si>
    <t>Vepřková Petra</t>
  </si>
  <si>
    <t>Neméthová Petra</t>
  </si>
  <si>
    <t>Kvapilová Michaela</t>
  </si>
  <si>
    <t>Temenice</t>
  </si>
  <si>
    <t>Sobotka Martin</t>
  </si>
  <si>
    <t>Bludov A</t>
  </si>
  <si>
    <t>Riedl Lukáš</t>
  </si>
  <si>
    <t>Zaoral David</t>
  </si>
  <si>
    <t>Krobot Petr</t>
  </si>
  <si>
    <t>Weidinger Tomáš</t>
  </si>
  <si>
    <t>Diviš Martin</t>
  </si>
  <si>
    <t>Krejčí Jiří</t>
  </si>
  <si>
    <t>Tomášek Michal</t>
  </si>
  <si>
    <t>Macek Daniel</t>
  </si>
  <si>
    <t>Schwab Martin</t>
  </si>
  <si>
    <t>Pospíšil Adam</t>
  </si>
  <si>
    <t>Pospíšil Jiří</t>
  </si>
  <si>
    <t>Řehánek Martin</t>
  </si>
  <si>
    <t>Kajš Pavel</t>
  </si>
  <si>
    <t>Chalupa Ladislav</t>
  </si>
  <si>
    <t>Ostrava-Michálkovice</t>
  </si>
  <si>
    <t>Homola Vojtěch</t>
  </si>
  <si>
    <t>Weinfurte Dominik</t>
  </si>
  <si>
    <t>Sýkora David</t>
  </si>
  <si>
    <t>Mikuda Daniel</t>
  </si>
  <si>
    <t>Mastnota Marek</t>
  </si>
  <si>
    <t>Piňos Jan</t>
  </si>
  <si>
    <t>Maitner Tomáš</t>
  </si>
  <si>
    <t>Troubelice B</t>
  </si>
  <si>
    <t>Jambor Bohuslav</t>
  </si>
  <si>
    <t>Dittrich Michal</t>
  </si>
  <si>
    <t>Skýpala René</t>
  </si>
  <si>
    <t>Bartoň Jan</t>
  </si>
  <si>
    <t>Pospíšil Pavel</t>
  </si>
  <si>
    <t>Brokeš Rostislav</t>
  </si>
  <si>
    <t>Hýbl Radek</t>
  </si>
  <si>
    <t>Pospíšil Radek</t>
  </si>
  <si>
    <t>Drtil Michal</t>
  </si>
  <si>
    <t>Blaťák Marek</t>
  </si>
  <si>
    <t>Hojgr Tomáš</t>
  </si>
  <si>
    <t>Matějka René</t>
  </si>
  <si>
    <t>Mareš Marcel</t>
  </si>
  <si>
    <t>John Jakub</t>
  </si>
  <si>
    <t>Švub David</t>
  </si>
  <si>
    <t>Hél Filip</t>
  </si>
  <si>
    <t>Videcký Jan</t>
  </si>
  <si>
    <t>Koňařík Martin</t>
  </si>
  <si>
    <t>Růžička Oskar</t>
  </si>
  <si>
    <t>Machů Marek</t>
  </si>
  <si>
    <t>Fila Jakub</t>
  </si>
  <si>
    <t>Tomšej Tomáš</t>
  </si>
  <si>
    <t>Nesporý Václav</t>
  </si>
  <si>
    <t>Šobota Daniel</t>
  </si>
  <si>
    <t>Dvořák Dan</t>
  </si>
  <si>
    <t>Navrátil Radek</t>
  </si>
  <si>
    <t>Brodacký Tomáš</t>
  </si>
  <si>
    <t>Hradil Tomáš</t>
  </si>
  <si>
    <t>Zajíček Václav</t>
  </si>
  <si>
    <t>Valašská Bystřice J</t>
  </si>
  <si>
    <t>Kořínek Viktor</t>
  </si>
  <si>
    <t>Neštrák Ladislav</t>
  </si>
  <si>
    <t>Richter Jaroslav</t>
  </si>
  <si>
    <t>Velký Újezd J</t>
  </si>
  <si>
    <t>Matečka Rudolf</t>
  </si>
  <si>
    <t>Sedláček Dušan</t>
  </si>
  <si>
    <t>Bechný Jaroslav</t>
  </si>
  <si>
    <t>Halenčák Daniel</t>
  </si>
  <si>
    <t>Horák Miroslav</t>
  </si>
  <si>
    <t>Sláma Ivan</t>
  </si>
  <si>
    <t>Hradil Zbyněk</t>
  </si>
  <si>
    <t>Dub nad Moravou J</t>
  </si>
  <si>
    <t>Kobza Jan</t>
  </si>
  <si>
    <t>Kuchař Michal</t>
  </si>
  <si>
    <t>Trendl Jakub</t>
  </si>
  <si>
    <t>Kallas Miloš</t>
  </si>
  <si>
    <t>Trubač Radek</t>
  </si>
  <si>
    <t>Janíček David</t>
  </si>
  <si>
    <t>Tůma František</t>
  </si>
  <si>
    <t>Húbner Zdeněk</t>
  </si>
  <si>
    <t>Temenice J</t>
  </si>
  <si>
    <t>Sobotková Monika</t>
  </si>
  <si>
    <t>Strouhalová Lenka</t>
  </si>
  <si>
    <t>Zaoralová Petra</t>
  </si>
  <si>
    <t>Kotrlá Karolína</t>
  </si>
  <si>
    <t>Březinová Eliška</t>
  </si>
  <si>
    <t>Tomášková Kateřina</t>
  </si>
  <si>
    <t>Dolní Studénky A</t>
  </si>
  <si>
    <t>Stýskalová Vendula</t>
  </si>
  <si>
    <t>Chovanečková Sára</t>
  </si>
  <si>
    <t>Holubová Anna</t>
  </si>
  <si>
    <t>Rapotín B</t>
  </si>
  <si>
    <t>Žaitliková Hana</t>
  </si>
  <si>
    <t>Heinischová Tereza</t>
  </si>
  <si>
    <t>Liptál J</t>
  </si>
  <si>
    <t>Ilichmannová Ester</t>
  </si>
  <si>
    <t>Dorušáková Kamila</t>
  </si>
  <si>
    <t>Troubelice</t>
  </si>
  <si>
    <t>Pavlíková Vendula</t>
  </si>
  <si>
    <t>Václahovská Zdeňka</t>
  </si>
  <si>
    <t>Surovčáková Karolína</t>
  </si>
  <si>
    <t>Jarcová</t>
  </si>
  <si>
    <t>Klosová Martina</t>
  </si>
  <si>
    <t>Králová Zuzana</t>
  </si>
  <si>
    <t>Klopina J</t>
  </si>
  <si>
    <t>Doupalova Barbora</t>
  </si>
  <si>
    <t>Capilová Martina</t>
  </si>
  <si>
    <t>Valašská Bystřice A</t>
  </si>
  <si>
    <t>Mrkvicová Pavla</t>
  </si>
  <si>
    <t>Baslová Katka</t>
  </si>
  <si>
    <t>Brlková Daniela</t>
  </si>
  <si>
    <t>Velký Újezd B</t>
  </si>
  <si>
    <t>Jelenová Tereza</t>
  </si>
  <si>
    <t>Krupičková Adéla</t>
  </si>
  <si>
    <t>Krčková Alena</t>
  </si>
  <si>
    <t>Šímová Zuzana</t>
  </si>
  <si>
    <t>Pavlíková Tereza</t>
  </si>
  <si>
    <t>Talandová Tereza</t>
  </si>
  <si>
    <t>Doloplazy A</t>
  </si>
  <si>
    <t>Vojáčková Lucie</t>
  </si>
  <si>
    <t>Várošová Kristýna</t>
  </si>
  <si>
    <t>Hrabišín A</t>
  </si>
  <si>
    <t>Glancová Markéta</t>
  </si>
  <si>
    <t>Vaculíková Andrea</t>
  </si>
  <si>
    <t>Loučná A</t>
  </si>
  <si>
    <t>Saňáková Martina</t>
  </si>
  <si>
    <t>Krahulová Lucie</t>
  </si>
  <si>
    <t>Nezvalová Sabina</t>
  </si>
  <si>
    <t>Lesnice A</t>
  </si>
  <si>
    <t>Nerudová Karolína</t>
  </si>
  <si>
    <t>Skalička</t>
  </si>
  <si>
    <t>Temenice B</t>
  </si>
  <si>
    <t>Matějček Libor</t>
  </si>
  <si>
    <t>Weidinger Pavel</t>
  </si>
  <si>
    <t>Jáně Marek</t>
  </si>
  <si>
    <t>Bureš Radomír</t>
  </si>
  <si>
    <t>Harmerth Marek</t>
  </si>
  <si>
    <t>Laštuvička Jaroslav</t>
  </si>
  <si>
    <t>Blaťák Vojtěch</t>
  </si>
  <si>
    <t>Flášar Lukáš</t>
  </si>
  <si>
    <t>Žižka Jakub</t>
  </si>
  <si>
    <t>Parák Marek</t>
  </si>
  <si>
    <t>Korbář Patrik</t>
  </si>
  <si>
    <t>Musial Aleš</t>
  </si>
  <si>
    <t>Čech Patrik</t>
  </si>
  <si>
    <t>Kutlák Daniel</t>
  </si>
  <si>
    <t>Němec Jan</t>
  </si>
  <si>
    <t>Maistryszin Petr</t>
  </si>
  <si>
    <t>Laštůvka Petr</t>
  </si>
  <si>
    <t>Steklý Ondřej</t>
  </si>
  <si>
    <t>Horáček Jan</t>
  </si>
  <si>
    <t>Lukáš Jan</t>
  </si>
  <si>
    <t>Peterek Marek</t>
  </si>
  <si>
    <t>Babinec Dominik</t>
  </si>
  <si>
    <t>Dolní Bečva</t>
  </si>
  <si>
    <t>Kulišťák Vojtěch</t>
  </si>
  <si>
    <t>Mucka Martin</t>
  </si>
  <si>
    <t>Smrček David</t>
  </si>
  <si>
    <t>Pekr Antonín</t>
  </si>
  <si>
    <t>Šebesta Michal</t>
  </si>
  <si>
    <t>Klvaňa Daniel</t>
  </si>
  <si>
    <t>Blizňák Radim</t>
  </si>
  <si>
    <t>Bartoň Adam</t>
  </si>
  <si>
    <t>Stejskal Vojtěch</t>
  </si>
  <si>
    <t>Macek Kryštof</t>
  </si>
  <si>
    <t>Staněk Martin</t>
  </si>
  <si>
    <t>Kozlovský Marian</t>
  </si>
  <si>
    <t>Šťastný Jakub</t>
  </si>
  <si>
    <t>Hromada Michal</t>
  </si>
  <si>
    <t>Šipula Tomáš</t>
  </si>
  <si>
    <t>Šimčík David</t>
  </si>
  <si>
    <t>Jaremejko Vojtěch</t>
  </si>
  <si>
    <t>Silný Lukáš</t>
  </si>
  <si>
    <t>Nová Hradečná</t>
  </si>
  <si>
    <t>Dibala Pavel</t>
  </si>
  <si>
    <t>Šobota Dominik</t>
  </si>
  <si>
    <t>Nesporý Ondřej</t>
  </si>
  <si>
    <t>Fréhar Matěj</t>
  </si>
  <si>
    <t>Zdráhal Milan</t>
  </si>
  <si>
    <t>Brodacký Michal</t>
  </si>
  <si>
    <t>Grohman Jakub</t>
  </si>
  <si>
    <t>Šimša Petr</t>
  </si>
  <si>
    <t>Doupal Rosťa</t>
  </si>
  <si>
    <t>Vašek Radek</t>
  </si>
  <si>
    <t>Brunovský Radim</t>
  </si>
  <si>
    <t>Velký Újezd A</t>
  </si>
  <si>
    <t>Frydryšek Martin</t>
  </si>
  <si>
    <t>Perutka Jakub</t>
  </si>
  <si>
    <t>Štefík Daniel</t>
  </si>
  <si>
    <t>Hampl Michal</t>
  </si>
  <si>
    <t>Macura Lukáš</t>
  </si>
  <si>
    <t>Adámek Tomáš</t>
  </si>
  <si>
    <t>Tovaryš Leo</t>
  </si>
  <si>
    <t>Vaigl Patrik</t>
  </si>
  <si>
    <t>Zbořil Matouš</t>
  </si>
  <si>
    <t>Polášek Jakub</t>
  </si>
  <si>
    <t>Saňák Jan</t>
  </si>
  <si>
    <t>Čada Jan</t>
  </si>
  <si>
    <t>Čada František</t>
  </si>
  <si>
    <t>Német Josef</t>
  </si>
  <si>
    <t>Winige Rostislav</t>
  </si>
  <si>
    <t>Winige Jiří</t>
  </si>
  <si>
    <t>Kotonský Adam</t>
  </si>
  <si>
    <t>Temenice A</t>
  </si>
  <si>
    <t>Nimmerrichter Jan</t>
  </si>
  <si>
    <t>Schvarzer Jiří</t>
  </si>
  <si>
    <t>Kuba Josef</t>
  </si>
  <si>
    <t>Luběna Michal</t>
  </si>
  <si>
    <t>Martinčík David</t>
  </si>
  <si>
    <t>Březinová Štěpána</t>
  </si>
  <si>
    <t>p</t>
  </si>
  <si>
    <t>Kotrlý Vojtěch</t>
  </si>
  <si>
    <t>Ženožička Filip</t>
  </si>
  <si>
    <t>Povíšil Jan</t>
  </si>
  <si>
    <t>Dolní Studénky B</t>
  </si>
  <si>
    <t>Kohár František</t>
  </si>
  <si>
    <t>Tomášková Barbora</t>
  </si>
  <si>
    <t>Žižka Martin</t>
  </si>
  <si>
    <t>Dolní Studénky C</t>
  </si>
  <si>
    <t>Churavý Matěj</t>
  </si>
  <si>
    <t>Růžička Petr</t>
  </si>
  <si>
    <t>Kondler Martin</t>
  </si>
  <si>
    <t xml:space="preserve">Chromeč </t>
  </si>
  <si>
    <t>Besta Pavel</t>
  </si>
  <si>
    <t>Vellek Václav</t>
  </si>
  <si>
    <t>Juráňová Kateřina</t>
  </si>
  <si>
    <t>Zadrobilková Karolína</t>
  </si>
  <si>
    <t>Babinec Jakub</t>
  </si>
  <si>
    <t>Holčák Jakub</t>
  </si>
  <si>
    <t>Gerža Lukáš</t>
  </si>
  <si>
    <t>Skýpala Vladimír</t>
  </si>
  <si>
    <t>Staněk Daniel</t>
  </si>
  <si>
    <t>Vikýřovice J</t>
  </si>
  <si>
    <t>Tempírová Lucie</t>
  </si>
  <si>
    <t>Drtil Vojtěch</t>
  </si>
  <si>
    <t>Ambrožy Jan</t>
  </si>
  <si>
    <t>Jílek Jan</t>
  </si>
  <si>
    <t>Kouřil Martin</t>
  </si>
  <si>
    <t>Růžková Sabina</t>
  </si>
  <si>
    <t>Hlaváčková Adéla</t>
  </si>
  <si>
    <t>Jílková Anežka</t>
  </si>
  <si>
    <t>Elšík Marek</t>
  </si>
  <si>
    <t>Skyva Štěpán</t>
  </si>
  <si>
    <t>Vepřek Tomáš</t>
  </si>
  <si>
    <t>Sapara Michal</t>
  </si>
  <si>
    <t>Vaňková Veronika</t>
  </si>
  <si>
    <t>Hovězí J</t>
  </si>
  <si>
    <t>Převorová Hana</t>
  </si>
  <si>
    <t>Nesporý Matěj</t>
  </si>
  <si>
    <t>Baslová Magdaléna</t>
  </si>
  <si>
    <t>Valašská Bystřice B</t>
  </si>
  <si>
    <t>Volek Kristián</t>
  </si>
  <si>
    <t>Volková Kristýna</t>
  </si>
  <si>
    <t>Šteflová Daniela</t>
  </si>
  <si>
    <t>Dvořák Antonín</t>
  </si>
  <si>
    <t>Drnovice J</t>
  </si>
  <si>
    <t>Formánek Vojtěch</t>
  </si>
  <si>
    <t>Nováková Kamila</t>
  </si>
  <si>
    <t>Novák Vítězslav</t>
  </si>
  <si>
    <t>Štefová Martina</t>
  </si>
  <si>
    <t>Doloplazy B</t>
  </si>
  <si>
    <t>Janásek Jakub</t>
  </si>
  <si>
    <t>Voldán Jakub</t>
  </si>
  <si>
    <t>Zbořilová Johanka</t>
  </si>
  <si>
    <t>Jírů Ondřej</t>
  </si>
  <si>
    <t>Glancová Nikola</t>
  </si>
  <si>
    <t>Vogl Ondřej</t>
  </si>
  <si>
    <t>Loučná B</t>
  </si>
  <si>
    <t>Březinová Natálie</t>
  </si>
  <si>
    <t>Pokorná Eliška</t>
  </si>
  <si>
    <t>Nečas Ondřej</t>
  </si>
  <si>
    <t>Trendl David</t>
  </si>
  <si>
    <t>Nezvalová Simona</t>
  </si>
  <si>
    <t>Lesnice B</t>
  </si>
  <si>
    <t>Német Dominik</t>
  </si>
  <si>
    <t>Winigová Jana</t>
  </si>
  <si>
    <t>Kašpar David</t>
  </si>
  <si>
    <t>Horníčková Klára</t>
  </si>
  <si>
    <t>Navrátilová Martina</t>
  </si>
  <si>
    <t>Galetková Rozárie</t>
  </si>
  <si>
    <t>Veselá J</t>
  </si>
  <si>
    <t>Bajzíková Teraza</t>
  </si>
  <si>
    <t>Šafář Karel</t>
  </si>
  <si>
    <t>Ružička Jakub</t>
  </si>
  <si>
    <t>Valenta Stanislav</t>
  </si>
  <si>
    <t>Čeperka B</t>
  </si>
  <si>
    <t xml:space="preserve">Rapotín </t>
  </si>
  <si>
    <t>Rec Josef</t>
  </si>
  <si>
    <t>Chovaneček Josef</t>
  </si>
  <si>
    <t>Pastyříková Michel</t>
  </si>
  <si>
    <t>Hrabišín J</t>
  </si>
  <si>
    <t>Hajmarová Adéla</t>
  </si>
  <si>
    <t>Oznice J</t>
  </si>
  <si>
    <t>Mikundová Vanda</t>
  </si>
  <si>
    <t>Bolcková Věra</t>
  </si>
  <si>
    <t>Olšany A</t>
  </si>
  <si>
    <t>Šumberová Michala</t>
  </si>
  <si>
    <t>Junek Milan</t>
  </si>
  <si>
    <t>OLšany J</t>
  </si>
  <si>
    <t>Poláchová Zdena</t>
  </si>
  <si>
    <t>Olšany B</t>
  </si>
  <si>
    <t>Křupala Jiří</t>
  </si>
  <si>
    <t>Soják René</t>
  </si>
  <si>
    <t>Doležel Jan</t>
  </si>
  <si>
    <t>Přecechtěla Jan</t>
  </si>
  <si>
    <t>Troupelice B</t>
  </si>
  <si>
    <t>Karský Jan</t>
  </si>
  <si>
    <t>Martínek Daniel</t>
  </si>
  <si>
    <t>Suchá Kristýna</t>
  </si>
  <si>
    <t>NP</t>
  </si>
  <si>
    <t>Pořadí okresu SU</t>
  </si>
  <si>
    <t>Husleky</t>
  </si>
  <si>
    <t>Nehodnoceno</t>
  </si>
  <si>
    <t>Velký újezd A</t>
  </si>
  <si>
    <t xml:space="preserve">Pořadí okresu SU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</si>
</sst>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color indexed="8"/>
      <name val="Arial"/>
      <family val="0"/>
    </font>
    <font>
      <sz val="9"/>
      <color indexed="8"/>
      <name val="Arial CE"/>
      <family val="2"/>
    </font>
    <font>
      <sz val="8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sz val="8"/>
      <name val="Arial CE"/>
      <family val="0"/>
    </font>
    <font>
      <b/>
      <i/>
      <sz val="18"/>
      <name val="Monotype Corsiva"/>
      <family val="4"/>
    </font>
    <font>
      <sz val="10"/>
      <name val="Poster Bodoni CE"/>
      <family val="1"/>
    </font>
    <font>
      <b/>
      <sz val="8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Poster Bodoni C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 horizontal="center"/>
    </xf>
    <xf numFmtId="0" fontId="2" fillId="0" borderId="5" xfId="0" applyFont="1" applyFill="1" applyBorder="1" applyAlignment="1" applyProtection="1">
      <alignment horizontal="center"/>
      <protection/>
    </xf>
    <xf numFmtId="0" fontId="4" fillId="0" borderId="5" xfId="19" applyFont="1" applyFill="1" applyBorder="1" applyAlignment="1">
      <alignment horizontal="left"/>
      <protection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/>
    </xf>
    <xf numFmtId="2" fontId="1" fillId="0" borderId="6" xfId="0" applyNumberFormat="1" applyFont="1" applyFill="1" applyBorder="1" applyAlignment="1" applyProtection="1">
      <alignment horizontal="center"/>
      <protection/>
    </xf>
    <xf numFmtId="0" fontId="2" fillId="0" borderId="5" xfId="0" applyFont="1" applyBorder="1" applyAlignment="1">
      <alignment/>
    </xf>
    <xf numFmtId="164" fontId="4" fillId="0" borderId="5" xfId="19" applyNumberFormat="1" applyFont="1" applyFill="1" applyBorder="1" applyAlignment="1">
      <alignment horizontal="left"/>
      <protection/>
    </xf>
    <xf numFmtId="2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/>
      <protection/>
    </xf>
    <xf numFmtId="2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10" fillId="0" borderId="7" xfId="0" applyFont="1" applyBorder="1" applyAlignment="1">
      <alignment horizontal="center"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8" xfId="0" applyFont="1" applyBorder="1" applyAlignment="1">
      <alignment horizontal="center"/>
    </xf>
    <xf numFmtId="2" fontId="1" fillId="0" borderId="9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center" wrapText="1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11" fillId="0" borderId="0" xfId="0" applyFont="1" applyFill="1" applyBorder="1" applyAlignment="1" quotePrefix="1">
      <alignment horizontal="left" wrapText="1"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8" xfId="19" applyFont="1" applyFill="1" applyBorder="1" applyAlignment="1">
      <alignment horizontal="left"/>
      <protection/>
    </xf>
    <xf numFmtId="2" fontId="2" fillId="0" borderId="8" xfId="0" applyNumberFormat="1" applyFont="1" applyFill="1" applyBorder="1" applyAlignment="1" applyProtection="1">
      <alignment horizontal="center"/>
      <protection/>
    </xf>
    <xf numFmtId="2" fontId="2" fillId="0" borderId="8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2" fontId="2" fillId="0" borderId="2" xfId="0" applyNumberFormat="1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2" xfId="0" applyFont="1" applyFill="1" applyBorder="1" applyAlignment="1" applyProtection="1">
      <alignment/>
      <protection/>
    </xf>
    <xf numFmtId="0" fontId="4" fillId="0" borderId="2" xfId="19" applyFont="1" applyFill="1" applyBorder="1" applyAlignment="1">
      <alignment horizontal="left"/>
      <protection/>
    </xf>
    <xf numFmtId="2" fontId="2" fillId="0" borderId="2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4" fillId="0" borderId="11" xfId="19" applyFont="1" applyFill="1" applyBorder="1" applyAlignment="1">
      <alignment horizontal="left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13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2" fillId="2" borderId="5" xfId="0" applyFont="1" applyFill="1" applyBorder="1" applyAlignment="1" applyProtection="1">
      <alignment horizontal="center"/>
      <protection/>
    </xf>
    <xf numFmtId="0" fontId="0" fillId="2" borderId="5" xfId="0" applyFill="1" applyBorder="1" applyAlignment="1">
      <alignment/>
    </xf>
    <xf numFmtId="0" fontId="2" fillId="2" borderId="5" xfId="0" applyFont="1" applyFill="1" applyBorder="1" applyAlignment="1" applyProtection="1">
      <alignment horizontal="center"/>
      <protection/>
    </xf>
    <xf numFmtId="2" fontId="2" fillId="2" borderId="5" xfId="0" applyNumberFormat="1" applyFont="1" applyFill="1" applyBorder="1" applyAlignment="1" applyProtection="1">
      <alignment horizontal="center"/>
      <protection/>
    </xf>
    <xf numFmtId="2" fontId="1" fillId="2" borderId="6" xfId="0" applyNumberFormat="1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center"/>
      <protection/>
    </xf>
    <xf numFmtId="164" fontId="4" fillId="3" borderId="5" xfId="19" applyNumberFormat="1" applyFont="1" applyFill="1" applyBorder="1" applyAlignment="1">
      <alignment horizontal="left"/>
      <protection/>
    </xf>
    <xf numFmtId="0" fontId="4" fillId="3" borderId="5" xfId="19" applyFont="1" applyFill="1" applyBorder="1" applyAlignment="1">
      <alignment horizontal="left"/>
      <protection/>
    </xf>
    <xf numFmtId="0" fontId="2" fillId="2" borderId="5" xfId="0" applyFont="1" applyFill="1" applyBorder="1" applyAlignment="1">
      <alignment/>
    </xf>
    <xf numFmtId="2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/>
      <protection/>
    </xf>
    <xf numFmtId="0" fontId="2" fillId="2" borderId="5" xfId="0" applyFont="1" applyFill="1" applyBorder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0</xdr:colOff>
      <xdr:row>4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19050" y="9525"/>
          <a:ext cx="5905500" cy="12477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0</xdr:row>
      <xdr:rowOff>285750</xdr:rowOff>
    </xdr:from>
    <xdr:to>
      <xdr:col>7</xdr:col>
      <xdr:colOff>533400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85750"/>
          <a:ext cx="7810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276225</xdr:rowOff>
    </xdr:from>
    <xdr:to>
      <xdr:col>1</xdr:col>
      <xdr:colOff>238125</xdr:colOff>
      <xdr:row>3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</xdr:row>
      <xdr:rowOff>95250</xdr:rowOff>
    </xdr:from>
    <xdr:to>
      <xdr:col>3</xdr:col>
      <xdr:colOff>1333500</xdr:colOff>
      <xdr:row>4</xdr:row>
      <xdr:rowOff>57150</xdr:rowOff>
    </xdr:to>
    <xdr:sp>
      <xdr:nvSpPr>
        <xdr:cNvPr id="4" name="Rectangle 5"/>
        <xdr:cNvSpPr>
          <a:spLocks/>
        </xdr:cNvSpPr>
      </xdr:nvSpPr>
      <xdr:spPr>
        <a:xfrm>
          <a:off x="1952625" y="800100"/>
          <a:ext cx="1800225" cy="390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1314450</xdr:colOff>
      <xdr:row>2</xdr:row>
      <xdr:rowOff>19050</xdr:rowOff>
    </xdr:from>
    <xdr:to>
      <xdr:col>3</xdr:col>
      <xdr:colOff>981075</xdr:colOff>
      <xdr:row>2</xdr:row>
      <xdr:rowOff>180975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352675" y="723900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Soutěžní kategorie :</a:t>
          </a:r>
        </a:p>
      </xdr:txBody>
    </xdr:sp>
    <xdr:clientData/>
  </xdr:twoCellAnchor>
  <xdr:twoCellAnchor>
    <xdr:from>
      <xdr:col>2</xdr:col>
      <xdr:colOff>942975</xdr:colOff>
      <xdr:row>2</xdr:row>
      <xdr:rowOff>142875</xdr:rowOff>
    </xdr:from>
    <xdr:to>
      <xdr:col>4</xdr:col>
      <xdr:colOff>38100</xdr:colOff>
      <xdr:row>4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981200" y="847725"/>
          <a:ext cx="1857375" cy="2857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Starší žáci - holky</a:t>
          </a:r>
        </a:p>
      </xdr:txBody>
    </xdr:sp>
    <xdr:clientData/>
  </xdr:twoCellAnchor>
  <xdr:twoCellAnchor>
    <xdr:from>
      <xdr:col>0</xdr:col>
      <xdr:colOff>19050</xdr:colOff>
      <xdr:row>105</xdr:row>
      <xdr:rowOff>9525</xdr:rowOff>
    </xdr:from>
    <xdr:to>
      <xdr:col>8</xdr:col>
      <xdr:colOff>0</xdr:colOff>
      <xdr:row>109</xdr:row>
      <xdr:rowOff>123825</xdr:rowOff>
    </xdr:to>
    <xdr:sp>
      <xdr:nvSpPr>
        <xdr:cNvPr id="7" name="Rectangle 8"/>
        <xdr:cNvSpPr>
          <a:spLocks/>
        </xdr:cNvSpPr>
      </xdr:nvSpPr>
      <xdr:spPr>
        <a:xfrm>
          <a:off x="19050" y="19726275"/>
          <a:ext cx="5905500" cy="12477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105</xdr:row>
      <xdr:rowOff>285750</xdr:rowOff>
    </xdr:from>
    <xdr:to>
      <xdr:col>7</xdr:col>
      <xdr:colOff>533400</xdr:colOff>
      <xdr:row>108</xdr:row>
      <xdr:rowOff>38100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0002500"/>
          <a:ext cx="7810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105</xdr:row>
      <xdr:rowOff>276225</xdr:rowOff>
    </xdr:from>
    <xdr:to>
      <xdr:col>1</xdr:col>
      <xdr:colOff>238125</xdr:colOff>
      <xdr:row>108</xdr:row>
      <xdr:rowOff>47625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992975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107</xdr:row>
      <xdr:rowOff>95250</xdr:rowOff>
    </xdr:from>
    <xdr:to>
      <xdr:col>3</xdr:col>
      <xdr:colOff>1323975</xdr:colOff>
      <xdr:row>109</xdr:row>
      <xdr:rowOff>85725</xdr:rowOff>
    </xdr:to>
    <xdr:sp>
      <xdr:nvSpPr>
        <xdr:cNvPr id="10" name="Rectangle 11"/>
        <xdr:cNvSpPr>
          <a:spLocks/>
        </xdr:cNvSpPr>
      </xdr:nvSpPr>
      <xdr:spPr>
        <a:xfrm>
          <a:off x="1952625" y="20516850"/>
          <a:ext cx="1790700" cy="419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1314450</xdr:colOff>
      <xdr:row>107</xdr:row>
      <xdr:rowOff>19050</xdr:rowOff>
    </xdr:from>
    <xdr:to>
      <xdr:col>3</xdr:col>
      <xdr:colOff>981075</xdr:colOff>
      <xdr:row>107</xdr:row>
      <xdr:rowOff>180975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352675" y="20440650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Soutěžní kategorie :</a:t>
          </a:r>
        </a:p>
      </xdr:txBody>
    </xdr:sp>
    <xdr:clientData/>
  </xdr:twoCellAnchor>
  <xdr:twoCellAnchor>
    <xdr:from>
      <xdr:col>2</xdr:col>
      <xdr:colOff>971550</xdr:colOff>
      <xdr:row>107</xdr:row>
      <xdr:rowOff>152400</xdr:rowOff>
    </xdr:from>
    <xdr:to>
      <xdr:col>3</xdr:col>
      <xdr:colOff>1323975</xdr:colOff>
      <xdr:row>109</xdr:row>
      <xdr:rowOff>38100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2009775" y="20574000"/>
          <a:ext cx="1733550" cy="314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Starší žáci - kluci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8</xdr:col>
      <xdr:colOff>0</xdr:colOff>
      <xdr:row>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9050" y="19050"/>
          <a:ext cx="5905500" cy="1238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0</xdr:row>
      <xdr:rowOff>257175</xdr:rowOff>
    </xdr:from>
    <xdr:to>
      <xdr:col>7</xdr:col>
      <xdr:colOff>533400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57175"/>
          <a:ext cx="7810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219075</xdr:rowOff>
    </xdr:from>
    <xdr:to>
      <xdr:col>1</xdr:col>
      <xdr:colOff>238125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190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</xdr:row>
      <xdr:rowOff>95250</xdr:rowOff>
    </xdr:from>
    <xdr:to>
      <xdr:col>4</xdr:col>
      <xdr:colOff>28575</xdr:colOff>
      <xdr:row>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52625" y="800100"/>
          <a:ext cx="1876425" cy="400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</xdr:row>
      <xdr:rowOff>19050</xdr:rowOff>
    </xdr:from>
    <xdr:to>
      <xdr:col>3</xdr:col>
      <xdr:colOff>1009650</xdr:colOff>
      <xdr:row>2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81250" y="723900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Soutěžní kategorie :</a:t>
          </a:r>
        </a:p>
      </xdr:txBody>
    </xdr:sp>
    <xdr:clientData/>
  </xdr:twoCellAnchor>
  <xdr:twoCellAnchor>
    <xdr:from>
      <xdr:col>2</xdr:col>
      <xdr:colOff>914400</xdr:colOff>
      <xdr:row>2</xdr:row>
      <xdr:rowOff>133350</xdr:rowOff>
    </xdr:from>
    <xdr:to>
      <xdr:col>4</xdr:col>
      <xdr:colOff>66675</xdr:colOff>
      <xdr:row>3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52625" y="838200"/>
          <a:ext cx="1914525" cy="2857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Mladší žáci - holky</a:t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0</xdr:colOff>
      <xdr:row>53</xdr:row>
      <xdr:rowOff>123825</xdr:rowOff>
    </xdr:to>
    <xdr:sp>
      <xdr:nvSpPr>
        <xdr:cNvPr id="7" name="Rectangle 13"/>
        <xdr:cNvSpPr>
          <a:spLocks/>
        </xdr:cNvSpPr>
      </xdr:nvSpPr>
      <xdr:spPr>
        <a:xfrm>
          <a:off x="19050" y="9572625"/>
          <a:ext cx="5905500" cy="1238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49</xdr:row>
      <xdr:rowOff>257175</xdr:rowOff>
    </xdr:from>
    <xdr:to>
      <xdr:col>7</xdr:col>
      <xdr:colOff>533400</xdr:colOff>
      <xdr:row>52</xdr:row>
      <xdr:rowOff>28575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810750"/>
          <a:ext cx="7810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49</xdr:row>
      <xdr:rowOff>219075</xdr:rowOff>
    </xdr:from>
    <xdr:to>
      <xdr:col>1</xdr:col>
      <xdr:colOff>238125</xdr:colOff>
      <xdr:row>52</xdr:row>
      <xdr:rowOff>47625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772650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51</xdr:row>
      <xdr:rowOff>95250</xdr:rowOff>
    </xdr:from>
    <xdr:to>
      <xdr:col>3</xdr:col>
      <xdr:colOff>1371600</xdr:colOff>
      <xdr:row>53</xdr:row>
      <xdr:rowOff>66675</xdr:rowOff>
    </xdr:to>
    <xdr:sp>
      <xdr:nvSpPr>
        <xdr:cNvPr id="10" name="Rectangle 16"/>
        <xdr:cNvSpPr>
          <a:spLocks/>
        </xdr:cNvSpPr>
      </xdr:nvSpPr>
      <xdr:spPr>
        <a:xfrm>
          <a:off x="1952625" y="10353675"/>
          <a:ext cx="1838325" cy="400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51</xdr:row>
      <xdr:rowOff>9525</xdr:rowOff>
    </xdr:from>
    <xdr:to>
      <xdr:col>3</xdr:col>
      <xdr:colOff>1009650</xdr:colOff>
      <xdr:row>51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2381250" y="10267950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Soutěžní kategorie :</a:t>
          </a:r>
        </a:p>
      </xdr:txBody>
    </xdr:sp>
    <xdr:clientData/>
  </xdr:twoCellAnchor>
  <xdr:twoCellAnchor>
    <xdr:from>
      <xdr:col>2</xdr:col>
      <xdr:colOff>923925</xdr:colOff>
      <xdr:row>51</xdr:row>
      <xdr:rowOff>133350</xdr:rowOff>
    </xdr:from>
    <xdr:to>
      <xdr:col>3</xdr:col>
      <xdr:colOff>1362075</xdr:colOff>
      <xdr:row>52</xdr:row>
      <xdr:rowOff>152400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1962150" y="10391775"/>
          <a:ext cx="1819275" cy="2857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Mladší žáci - kluci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8</xdr:col>
      <xdr:colOff>0</xdr:colOff>
      <xdr:row>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9050" y="19050"/>
          <a:ext cx="5905500" cy="1238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0</xdr:row>
      <xdr:rowOff>257175</xdr:rowOff>
    </xdr:from>
    <xdr:to>
      <xdr:col>7</xdr:col>
      <xdr:colOff>533400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57175"/>
          <a:ext cx="7810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219075</xdr:rowOff>
    </xdr:from>
    <xdr:to>
      <xdr:col>1</xdr:col>
      <xdr:colOff>238125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190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</xdr:row>
      <xdr:rowOff>95250</xdr:rowOff>
    </xdr:from>
    <xdr:to>
      <xdr:col>3</xdr:col>
      <xdr:colOff>1133475</xdr:colOff>
      <xdr:row>4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1952625" y="800100"/>
          <a:ext cx="1600200" cy="390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</xdr:row>
      <xdr:rowOff>19050</xdr:rowOff>
    </xdr:from>
    <xdr:to>
      <xdr:col>3</xdr:col>
      <xdr:colOff>838200</xdr:colOff>
      <xdr:row>2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09800" y="723900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Soutěžní kategorie</a:t>
          </a:r>
        </a:p>
      </xdr:txBody>
    </xdr:sp>
    <xdr:clientData/>
  </xdr:twoCellAnchor>
  <xdr:twoCellAnchor>
    <xdr:from>
      <xdr:col>2</xdr:col>
      <xdr:colOff>1162050</xdr:colOff>
      <xdr:row>2</xdr:row>
      <xdr:rowOff>123825</xdr:rowOff>
    </xdr:from>
    <xdr:to>
      <xdr:col>3</xdr:col>
      <xdr:colOff>1162050</xdr:colOff>
      <xdr:row>4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00275" y="828675"/>
          <a:ext cx="1381125" cy="3429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Přípravka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0</xdr:colOff>
      <xdr:row>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9050" y="19050"/>
          <a:ext cx="5181600" cy="1533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</xdr:row>
      <xdr:rowOff>38100</xdr:rowOff>
    </xdr:from>
    <xdr:to>
      <xdr:col>5</xdr:col>
      <xdr:colOff>485775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19100"/>
          <a:ext cx="6953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95250</xdr:rowOff>
    </xdr:from>
    <xdr:to>
      <xdr:col>1</xdr:col>
      <xdr:colOff>38100</xdr:colOff>
      <xdr:row>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95250</xdr:rowOff>
    </xdr:from>
    <xdr:to>
      <xdr:col>2</xdr:col>
      <xdr:colOff>1133475</xdr:colOff>
      <xdr:row>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524000" y="800100"/>
          <a:ext cx="1600200" cy="6572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2</xdr:row>
      <xdr:rowOff>19050</xdr:rowOff>
    </xdr:from>
    <xdr:to>
      <xdr:col>2</xdr:col>
      <xdr:colOff>838200</xdr:colOff>
      <xdr:row>2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81175" y="723900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Soutěžní kategorie</a:t>
          </a:r>
        </a:p>
      </xdr:txBody>
    </xdr:sp>
    <xdr:clientData/>
  </xdr:twoCellAnchor>
  <xdr:twoCellAnchor>
    <xdr:from>
      <xdr:col>1</xdr:col>
      <xdr:colOff>1047750</xdr:colOff>
      <xdr:row>2</xdr:row>
      <xdr:rowOff>142875</xdr:rowOff>
    </xdr:from>
    <xdr:to>
      <xdr:col>2</xdr:col>
      <xdr:colOff>1047750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57350" y="847725"/>
          <a:ext cx="1381125" cy="5810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/>
            <a:t>Starší žáci 
DRUŽSTVA</a:t>
          </a:r>
        </a:p>
      </xdr:txBody>
    </xdr:sp>
    <xdr:clientData/>
  </xdr:twoCellAnchor>
  <xdr:twoCellAnchor>
    <xdr:from>
      <xdr:col>4</xdr:col>
      <xdr:colOff>361950</xdr:colOff>
      <xdr:row>7</xdr:row>
      <xdr:rowOff>0</xdr:rowOff>
    </xdr:from>
    <xdr:to>
      <xdr:col>5</xdr:col>
      <xdr:colOff>533400</xdr:colOff>
      <xdr:row>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05740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1171575</xdr:colOff>
      <xdr:row>31</xdr:row>
      <xdr:rowOff>0</xdr:rowOff>
    </xdr:from>
    <xdr:to>
      <xdr:col>2</xdr:col>
      <xdr:colOff>838200</xdr:colOff>
      <xdr:row>31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81175" y="5943600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Soutěžní kategorie</a:t>
          </a:r>
        </a:p>
      </xdr:txBody>
    </xdr:sp>
    <xdr:clientData/>
  </xdr:twoCellAnchor>
  <xdr:twoCellAnchor>
    <xdr:from>
      <xdr:col>1</xdr:col>
      <xdr:colOff>1047750</xdr:colOff>
      <xdr:row>31</xdr:row>
      <xdr:rowOff>0</xdr:rowOff>
    </xdr:from>
    <xdr:to>
      <xdr:col>2</xdr:col>
      <xdr:colOff>1047750</xdr:colOff>
      <xdr:row>31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57350" y="5943600"/>
          <a:ext cx="1381125" cy="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Mladší žáci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0</xdr:colOff>
      <xdr:row>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9050" y="19050"/>
          <a:ext cx="5181600" cy="1533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</xdr:row>
      <xdr:rowOff>38100</xdr:rowOff>
    </xdr:from>
    <xdr:to>
      <xdr:col>5</xdr:col>
      <xdr:colOff>485775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19100"/>
          <a:ext cx="6953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95250</xdr:rowOff>
    </xdr:from>
    <xdr:to>
      <xdr:col>1</xdr:col>
      <xdr:colOff>38100</xdr:colOff>
      <xdr:row>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95250</xdr:rowOff>
    </xdr:from>
    <xdr:to>
      <xdr:col>2</xdr:col>
      <xdr:colOff>1133475</xdr:colOff>
      <xdr:row>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524000" y="800100"/>
          <a:ext cx="1600200" cy="6572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2</xdr:row>
      <xdr:rowOff>19050</xdr:rowOff>
    </xdr:from>
    <xdr:to>
      <xdr:col>2</xdr:col>
      <xdr:colOff>838200</xdr:colOff>
      <xdr:row>2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81175" y="723900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Soutěžní kategorie</a:t>
          </a:r>
        </a:p>
      </xdr:txBody>
    </xdr:sp>
    <xdr:clientData/>
  </xdr:twoCellAnchor>
  <xdr:twoCellAnchor>
    <xdr:from>
      <xdr:col>1</xdr:col>
      <xdr:colOff>1047750</xdr:colOff>
      <xdr:row>2</xdr:row>
      <xdr:rowOff>142875</xdr:rowOff>
    </xdr:from>
    <xdr:to>
      <xdr:col>2</xdr:col>
      <xdr:colOff>1047750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57350" y="847725"/>
          <a:ext cx="1381125" cy="5810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/>
            <a:t>Mladší žáci 
DRUŽSTVA</a:t>
          </a:r>
        </a:p>
      </xdr:txBody>
    </xdr:sp>
    <xdr:clientData/>
  </xdr:twoCellAnchor>
  <xdr:twoCellAnchor>
    <xdr:from>
      <xdr:col>4</xdr:col>
      <xdr:colOff>361950</xdr:colOff>
      <xdr:row>7</xdr:row>
      <xdr:rowOff>0</xdr:rowOff>
    </xdr:from>
    <xdr:to>
      <xdr:col>5</xdr:col>
      <xdr:colOff>533400</xdr:colOff>
      <xdr:row>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05740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1171575</xdr:colOff>
      <xdr:row>10</xdr:row>
      <xdr:rowOff>0</xdr:rowOff>
    </xdr:from>
    <xdr:to>
      <xdr:col>2</xdr:col>
      <xdr:colOff>838200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81175" y="2543175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Soutěžní kategorie</a:t>
          </a:r>
        </a:p>
      </xdr:txBody>
    </xdr:sp>
    <xdr:clientData/>
  </xdr:twoCellAnchor>
  <xdr:twoCellAnchor>
    <xdr:from>
      <xdr:col>1</xdr:col>
      <xdr:colOff>1047750</xdr:colOff>
      <xdr:row>10</xdr:row>
      <xdr:rowOff>0</xdr:rowOff>
    </xdr:from>
    <xdr:to>
      <xdr:col>2</xdr:col>
      <xdr:colOff>1047750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57350" y="2543175"/>
          <a:ext cx="1381125" cy="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Mladší žáci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57">
      <selection activeCell="A126" sqref="A126:A127"/>
    </sheetView>
  </sheetViews>
  <sheetFormatPr defaultColWidth="9.140625" defaultRowHeight="12.75"/>
  <cols>
    <col min="1" max="1" width="9.140625" style="3" customWidth="1"/>
    <col min="2" max="2" width="6.421875" style="3" customWidth="1"/>
    <col min="3" max="4" width="20.7109375" style="3" customWidth="1"/>
    <col min="5" max="5" width="4.421875" style="4" customWidth="1"/>
    <col min="6" max="7" width="9.140625" style="4" customWidth="1"/>
    <col min="8" max="16384" width="9.140625" style="3" customWidth="1"/>
  </cols>
  <sheetData>
    <row r="1" spans="1:8" ht="30" customHeight="1">
      <c r="A1" s="99" t="s">
        <v>9</v>
      </c>
      <c r="B1" s="99"/>
      <c r="C1" s="99"/>
      <c r="D1" s="99"/>
      <c r="E1" s="99"/>
      <c r="F1" s="99"/>
      <c r="G1" s="99"/>
      <c r="H1" s="99"/>
    </row>
    <row r="2" spans="1:9" ht="25.5" customHeight="1">
      <c r="A2" s="100" t="s">
        <v>11</v>
      </c>
      <c r="B2" s="100"/>
      <c r="C2" s="100"/>
      <c r="D2" s="100"/>
      <c r="E2" s="100"/>
      <c r="F2" s="100"/>
      <c r="G2" s="100"/>
      <c r="H2" s="100"/>
      <c r="I2" s="11"/>
    </row>
    <row r="3" spans="2:8" ht="21" customHeight="1">
      <c r="B3" s="101" t="s">
        <v>10</v>
      </c>
      <c r="C3" s="101"/>
      <c r="F3" s="102">
        <v>39725</v>
      </c>
      <c r="G3" s="102"/>
      <c r="H3" s="102"/>
    </row>
    <row r="5" ht="15" customHeight="1"/>
    <row r="6" spans="1:10" s="9" customFormat="1" ht="28.5" customHeight="1">
      <c r="A6" s="40" t="s">
        <v>4</v>
      </c>
      <c r="B6" s="41" t="s">
        <v>0</v>
      </c>
      <c r="C6" s="42" t="s">
        <v>1</v>
      </c>
      <c r="D6" s="42" t="s">
        <v>2</v>
      </c>
      <c r="E6" s="40"/>
      <c r="F6" s="43" t="s">
        <v>5</v>
      </c>
      <c r="G6" s="43" t="s">
        <v>6</v>
      </c>
      <c r="H6" s="44" t="s">
        <v>3</v>
      </c>
      <c r="J6" s="8"/>
    </row>
    <row r="7" spans="1:10" s="9" customFormat="1" ht="6" customHeight="1">
      <c r="A7" s="45"/>
      <c r="B7" s="46"/>
      <c r="C7" s="42"/>
      <c r="D7" s="42"/>
      <c r="E7" s="40"/>
      <c r="F7" s="43"/>
      <c r="G7" s="43"/>
      <c r="H7" s="47"/>
      <c r="I7" s="1"/>
      <c r="J7" s="8"/>
    </row>
    <row r="8" spans="1:9" ht="12.75">
      <c r="A8" s="12">
        <v>1</v>
      </c>
      <c r="B8" s="13">
        <v>85</v>
      </c>
      <c r="C8" s="49" t="s">
        <v>64</v>
      </c>
      <c r="D8" s="49" t="s">
        <v>63</v>
      </c>
      <c r="E8" s="13" t="s">
        <v>8</v>
      </c>
      <c r="F8" s="75">
        <v>14.15</v>
      </c>
      <c r="G8" s="75">
        <v>14.54</v>
      </c>
      <c r="H8" s="15">
        <f aca="true" t="shared" si="0" ref="H8:H39">IF(AND(ISTEXT(F8),ISTEXT(G8)),"Neklasifikován",MIN(F8:G8))</f>
        <v>14.15</v>
      </c>
      <c r="I8" s="7"/>
    </row>
    <row r="9" spans="1:10" s="9" customFormat="1" ht="12.75">
      <c r="A9" s="16">
        <v>2</v>
      </c>
      <c r="B9" s="17">
        <v>75</v>
      </c>
      <c r="C9" s="23" t="s">
        <v>87</v>
      </c>
      <c r="D9" s="23" t="s">
        <v>86</v>
      </c>
      <c r="E9" s="27" t="s">
        <v>8</v>
      </c>
      <c r="F9" s="52">
        <v>14.2</v>
      </c>
      <c r="G9" s="30">
        <v>15</v>
      </c>
      <c r="H9" s="22">
        <f t="shared" si="0"/>
        <v>14.2</v>
      </c>
      <c r="I9" s="7"/>
      <c r="J9" s="8"/>
    </row>
    <row r="10" spans="1:10" s="9" customFormat="1" ht="12.75">
      <c r="A10" s="16">
        <v>3</v>
      </c>
      <c r="B10" s="17">
        <v>14</v>
      </c>
      <c r="C10" s="23" t="s">
        <v>93</v>
      </c>
      <c r="D10" s="23" t="s">
        <v>92</v>
      </c>
      <c r="E10" s="20" t="s">
        <v>8</v>
      </c>
      <c r="F10" s="25">
        <v>14.42</v>
      </c>
      <c r="G10" s="30">
        <v>18.59</v>
      </c>
      <c r="H10" s="22">
        <f t="shared" si="0"/>
        <v>14.42</v>
      </c>
      <c r="I10" s="7"/>
      <c r="J10" s="8"/>
    </row>
    <row r="11" spans="1:10" s="9" customFormat="1" ht="12.75">
      <c r="A11" s="16">
        <v>4</v>
      </c>
      <c r="B11" s="17">
        <v>62</v>
      </c>
      <c r="C11" s="23" t="s">
        <v>44</v>
      </c>
      <c r="D11" s="23" t="s">
        <v>41</v>
      </c>
      <c r="E11" s="20" t="s">
        <v>8</v>
      </c>
      <c r="F11" s="25">
        <v>14.68</v>
      </c>
      <c r="G11" s="30">
        <v>14.79</v>
      </c>
      <c r="H11" s="22">
        <f t="shared" si="0"/>
        <v>14.68</v>
      </c>
      <c r="I11" s="7"/>
      <c r="J11" s="8"/>
    </row>
    <row r="12" spans="1:10" s="9" customFormat="1" ht="12.75">
      <c r="A12" s="117">
        <v>5</v>
      </c>
      <c r="B12" s="103">
        <v>8</v>
      </c>
      <c r="C12" s="104" t="s">
        <v>117</v>
      </c>
      <c r="D12" s="104" t="s">
        <v>118</v>
      </c>
      <c r="E12" s="105" t="s">
        <v>8</v>
      </c>
      <c r="F12" s="106">
        <v>14.86</v>
      </c>
      <c r="G12" s="106">
        <v>19.19</v>
      </c>
      <c r="H12" s="107">
        <f t="shared" si="0"/>
        <v>14.86</v>
      </c>
      <c r="I12" s="7"/>
      <c r="J12" s="8"/>
    </row>
    <row r="13" spans="1:10" s="9" customFormat="1" ht="12.75">
      <c r="A13" s="16">
        <v>6</v>
      </c>
      <c r="B13" s="17">
        <v>1</v>
      </c>
      <c r="C13" s="35" t="s">
        <v>45</v>
      </c>
      <c r="D13" s="35" t="s">
        <v>46</v>
      </c>
      <c r="E13" s="27" t="s">
        <v>8</v>
      </c>
      <c r="F13" s="52">
        <v>15.03</v>
      </c>
      <c r="G13" s="52" t="s">
        <v>445</v>
      </c>
      <c r="H13" s="22">
        <f t="shared" si="0"/>
        <v>15.03</v>
      </c>
      <c r="I13" s="7"/>
      <c r="J13" s="8"/>
    </row>
    <row r="14" spans="1:10" s="9" customFormat="1" ht="12.75">
      <c r="A14" s="16">
        <v>7</v>
      </c>
      <c r="B14" s="17">
        <v>37</v>
      </c>
      <c r="C14" s="35" t="s">
        <v>49</v>
      </c>
      <c r="D14" s="35" t="s">
        <v>46</v>
      </c>
      <c r="E14" s="20" t="s">
        <v>8</v>
      </c>
      <c r="F14" s="21">
        <v>15.06</v>
      </c>
      <c r="G14" s="21">
        <v>15.96</v>
      </c>
      <c r="H14" s="22">
        <f t="shared" si="0"/>
        <v>15.06</v>
      </c>
      <c r="I14" s="7"/>
      <c r="J14" s="8"/>
    </row>
    <row r="15" spans="1:9" ht="12.75">
      <c r="A15" s="16">
        <v>8</v>
      </c>
      <c r="B15" s="17">
        <v>44</v>
      </c>
      <c r="C15" s="23" t="s">
        <v>43</v>
      </c>
      <c r="D15" s="23" t="s">
        <v>41</v>
      </c>
      <c r="E15" s="29" t="s">
        <v>8</v>
      </c>
      <c r="F15" s="30">
        <v>15.08</v>
      </c>
      <c r="G15" s="30">
        <v>15.05</v>
      </c>
      <c r="H15" s="22">
        <f t="shared" si="0"/>
        <v>15.05</v>
      </c>
      <c r="I15" s="7"/>
    </row>
    <row r="16" spans="1:10" s="9" customFormat="1" ht="12.75">
      <c r="A16" s="16">
        <v>9</v>
      </c>
      <c r="B16" s="17">
        <v>32</v>
      </c>
      <c r="C16" s="23" t="s">
        <v>42</v>
      </c>
      <c r="D16" s="23" t="s">
        <v>41</v>
      </c>
      <c r="E16" s="20" t="s">
        <v>8</v>
      </c>
      <c r="F16" s="25">
        <v>15.51</v>
      </c>
      <c r="G16" s="30">
        <v>15.47</v>
      </c>
      <c r="H16" s="22">
        <f t="shared" si="0"/>
        <v>15.47</v>
      </c>
      <c r="I16" s="7"/>
      <c r="J16" s="8"/>
    </row>
    <row r="17" spans="1:10" s="9" customFormat="1" ht="12.75">
      <c r="A17" s="16">
        <v>10</v>
      </c>
      <c r="B17" s="17">
        <v>18</v>
      </c>
      <c r="C17" s="23" t="s">
        <v>39</v>
      </c>
      <c r="D17" s="23" t="s">
        <v>37</v>
      </c>
      <c r="E17" s="20" t="s">
        <v>8</v>
      </c>
      <c r="F17" s="25">
        <v>15.63</v>
      </c>
      <c r="G17" s="30">
        <v>14.48</v>
      </c>
      <c r="H17" s="22">
        <f t="shared" si="0"/>
        <v>14.48</v>
      </c>
      <c r="I17" s="7"/>
      <c r="J17" s="8"/>
    </row>
    <row r="18" spans="1:9" ht="12.75">
      <c r="A18" s="16">
        <v>11</v>
      </c>
      <c r="B18" s="17">
        <v>36</v>
      </c>
      <c r="C18" s="23" t="s">
        <v>98</v>
      </c>
      <c r="D18" s="23" t="s">
        <v>92</v>
      </c>
      <c r="E18" s="20" t="s">
        <v>8</v>
      </c>
      <c r="F18" s="21">
        <v>15.74</v>
      </c>
      <c r="G18" s="30">
        <v>16.25</v>
      </c>
      <c r="H18" s="22">
        <f t="shared" si="0"/>
        <v>15.74</v>
      </c>
      <c r="I18" s="7"/>
    </row>
    <row r="19" spans="1:9" ht="12.75">
      <c r="A19" s="16">
        <v>12</v>
      </c>
      <c r="B19" s="17">
        <v>28</v>
      </c>
      <c r="C19" s="35" t="s">
        <v>66</v>
      </c>
      <c r="D19" s="35" t="s">
        <v>63</v>
      </c>
      <c r="E19" s="20" t="s">
        <v>8</v>
      </c>
      <c r="F19" s="25">
        <v>15.75</v>
      </c>
      <c r="G19" s="53">
        <v>16.07</v>
      </c>
      <c r="H19" s="22">
        <f t="shared" si="0"/>
        <v>15.75</v>
      </c>
      <c r="I19" s="7"/>
    </row>
    <row r="20" spans="1:10" s="9" customFormat="1" ht="12.75">
      <c r="A20" s="16">
        <v>13</v>
      </c>
      <c r="B20" s="17">
        <v>45</v>
      </c>
      <c r="C20" s="23" t="s">
        <v>76</v>
      </c>
      <c r="D20" s="23" t="s">
        <v>75</v>
      </c>
      <c r="E20" s="27" t="s">
        <v>8</v>
      </c>
      <c r="F20" s="52">
        <v>15.75</v>
      </c>
      <c r="G20" s="30">
        <v>28.22</v>
      </c>
      <c r="H20" s="22">
        <f t="shared" si="0"/>
        <v>15.75</v>
      </c>
      <c r="I20" s="7"/>
      <c r="J20" s="8"/>
    </row>
    <row r="21" spans="1:10" s="9" customFormat="1" ht="12.75">
      <c r="A21" s="16">
        <v>14</v>
      </c>
      <c r="B21" s="17">
        <v>34</v>
      </c>
      <c r="C21" s="35" t="s">
        <v>15</v>
      </c>
      <c r="D21" s="35" t="s">
        <v>13</v>
      </c>
      <c r="E21" s="27" t="s">
        <v>8</v>
      </c>
      <c r="F21" s="52">
        <v>15.88</v>
      </c>
      <c r="G21" s="52">
        <v>17.35</v>
      </c>
      <c r="H21" s="22">
        <f t="shared" si="0"/>
        <v>15.88</v>
      </c>
      <c r="I21" s="7"/>
      <c r="J21" s="8"/>
    </row>
    <row r="22" spans="1:9" ht="12.75">
      <c r="A22" s="16">
        <v>15</v>
      </c>
      <c r="B22" s="17">
        <v>49</v>
      </c>
      <c r="C22" s="23" t="s">
        <v>50</v>
      </c>
      <c r="D22" s="23" t="s">
        <v>51</v>
      </c>
      <c r="E22" s="27" t="s">
        <v>8</v>
      </c>
      <c r="F22" s="52">
        <v>15.91</v>
      </c>
      <c r="G22" s="52">
        <v>15.63</v>
      </c>
      <c r="H22" s="22">
        <f t="shared" si="0"/>
        <v>15.63</v>
      </c>
      <c r="I22" s="7"/>
    </row>
    <row r="23" spans="1:10" s="9" customFormat="1" ht="12.75">
      <c r="A23" s="16">
        <v>16</v>
      </c>
      <c r="B23" s="17">
        <v>41</v>
      </c>
      <c r="C23" s="23" t="s">
        <v>83</v>
      </c>
      <c r="D23" s="23" t="s">
        <v>80</v>
      </c>
      <c r="E23" s="27" t="s">
        <v>8</v>
      </c>
      <c r="F23" s="52">
        <v>15.93</v>
      </c>
      <c r="G23" s="30">
        <v>15.78</v>
      </c>
      <c r="H23" s="22">
        <f t="shared" si="0"/>
        <v>15.78</v>
      </c>
      <c r="I23" s="7"/>
      <c r="J23" s="8"/>
    </row>
    <row r="24" spans="1:9" ht="12.75">
      <c r="A24" s="16">
        <v>17</v>
      </c>
      <c r="B24" s="17">
        <v>25</v>
      </c>
      <c r="C24" s="35" t="s">
        <v>48</v>
      </c>
      <c r="D24" s="35" t="s">
        <v>46</v>
      </c>
      <c r="E24" s="20" t="s">
        <v>8</v>
      </c>
      <c r="F24" s="21">
        <v>16.01</v>
      </c>
      <c r="G24" s="21">
        <v>21.5</v>
      </c>
      <c r="H24" s="22">
        <f t="shared" si="0"/>
        <v>16.01</v>
      </c>
      <c r="I24" s="7"/>
    </row>
    <row r="25" spans="1:10" ht="12.75">
      <c r="A25" s="16">
        <v>18</v>
      </c>
      <c r="B25" s="17">
        <v>58</v>
      </c>
      <c r="C25" s="23" t="s">
        <v>91</v>
      </c>
      <c r="D25" s="23" t="s">
        <v>86</v>
      </c>
      <c r="E25" s="20" t="s">
        <v>8</v>
      </c>
      <c r="F25" s="25">
        <v>16.01</v>
      </c>
      <c r="G25" s="25">
        <v>18.55</v>
      </c>
      <c r="H25" s="22">
        <f t="shared" si="0"/>
        <v>16.01</v>
      </c>
      <c r="I25" s="7"/>
      <c r="J25" s="2"/>
    </row>
    <row r="26" spans="1:10" s="9" customFormat="1" ht="12.75">
      <c r="A26" s="16">
        <v>19</v>
      </c>
      <c r="B26" s="17">
        <v>73</v>
      </c>
      <c r="C26" s="23" t="s">
        <v>62</v>
      </c>
      <c r="D26" s="23" t="s">
        <v>63</v>
      </c>
      <c r="E26" s="20" t="s">
        <v>8</v>
      </c>
      <c r="F26" s="21">
        <v>16.11</v>
      </c>
      <c r="G26" s="21">
        <v>17.77</v>
      </c>
      <c r="H26" s="22">
        <f t="shared" si="0"/>
        <v>16.11</v>
      </c>
      <c r="I26" s="7"/>
      <c r="J26" s="8"/>
    </row>
    <row r="27" spans="1:10" s="9" customFormat="1" ht="12.75">
      <c r="A27" s="16">
        <v>20</v>
      </c>
      <c r="B27" s="17">
        <v>35</v>
      </c>
      <c r="C27" s="23" t="s">
        <v>126</v>
      </c>
      <c r="D27" s="23" t="s">
        <v>125</v>
      </c>
      <c r="E27" s="20" t="s">
        <v>8</v>
      </c>
      <c r="F27" s="25">
        <v>16.39</v>
      </c>
      <c r="G27" s="30" t="s">
        <v>445</v>
      </c>
      <c r="H27" s="22">
        <f t="shared" si="0"/>
        <v>16.39</v>
      </c>
      <c r="I27" s="7"/>
      <c r="J27" s="8"/>
    </row>
    <row r="28" spans="1:10" ht="12.75">
      <c r="A28" s="16">
        <v>21</v>
      </c>
      <c r="B28" s="17">
        <v>38</v>
      </c>
      <c r="C28" s="23" t="s">
        <v>95</v>
      </c>
      <c r="D28" s="23" t="s">
        <v>92</v>
      </c>
      <c r="E28" s="20" t="s">
        <v>8</v>
      </c>
      <c r="F28" s="21">
        <v>16.52</v>
      </c>
      <c r="G28" s="30">
        <v>17.15</v>
      </c>
      <c r="H28" s="22">
        <f t="shared" si="0"/>
        <v>16.52</v>
      </c>
      <c r="I28" s="7"/>
      <c r="J28" s="2"/>
    </row>
    <row r="29" spans="1:10" s="9" customFormat="1" ht="12.75">
      <c r="A29" s="16">
        <v>22</v>
      </c>
      <c r="B29" s="17">
        <v>11</v>
      </c>
      <c r="C29" s="35" t="s">
        <v>124</v>
      </c>
      <c r="D29" s="35" t="s">
        <v>125</v>
      </c>
      <c r="E29" s="27" t="s">
        <v>8</v>
      </c>
      <c r="F29" s="21">
        <v>16.55</v>
      </c>
      <c r="G29" s="30">
        <v>16.56</v>
      </c>
      <c r="H29" s="22">
        <f t="shared" si="0"/>
        <v>16.55</v>
      </c>
      <c r="I29" s="7"/>
      <c r="J29" s="8"/>
    </row>
    <row r="30" spans="1:10" s="9" customFormat="1" ht="12.75">
      <c r="A30" s="16">
        <v>23</v>
      </c>
      <c r="B30" s="17">
        <v>57</v>
      </c>
      <c r="C30" s="23" t="s">
        <v>77</v>
      </c>
      <c r="D30" s="23" t="s">
        <v>75</v>
      </c>
      <c r="E30" s="20" t="s">
        <v>8</v>
      </c>
      <c r="F30" s="21">
        <v>16.7</v>
      </c>
      <c r="G30" s="30">
        <v>15.35</v>
      </c>
      <c r="H30" s="22">
        <f t="shared" si="0"/>
        <v>15.35</v>
      </c>
      <c r="I30" s="7"/>
      <c r="J30" s="8"/>
    </row>
    <row r="31" spans="1:10" ht="12.75">
      <c r="A31" s="16">
        <v>24</v>
      </c>
      <c r="B31" s="17">
        <v>13</v>
      </c>
      <c r="C31" s="23" t="s">
        <v>47</v>
      </c>
      <c r="D31" s="23" t="s">
        <v>46</v>
      </c>
      <c r="E31" s="20" t="s">
        <v>8</v>
      </c>
      <c r="F31" s="25">
        <v>16.91</v>
      </c>
      <c r="G31" s="25">
        <v>15.04</v>
      </c>
      <c r="H31" s="22">
        <f t="shared" si="0"/>
        <v>15.04</v>
      </c>
      <c r="I31" s="7"/>
      <c r="J31" s="2"/>
    </row>
    <row r="32" spans="1:10" s="9" customFormat="1" ht="12.75">
      <c r="A32" s="16">
        <v>25</v>
      </c>
      <c r="B32" s="17">
        <v>5</v>
      </c>
      <c r="C32" s="23" t="s">
        <v>79</v>
      </c>
      <c r="D32" s="23" t="s">
        <v>80</v>
      </c>
      <c r="E32" s="20" t="s">
        <v>8</v>
      </c>
      <c r="F32" s="21">
        <v>17.16</v>
      </c>
      <c r="G32" s="30" t="s">
        <v>445</v>
      </c>
      <c r="H32" s="22">
        <f t="shared" si="0"/>
        <v>17.16</v>
      </c>
      <c r="I32" s="7"/>
      <c r="J32" s="8"/>
    </row>
    <row r="33" spans="1:10" s="9" customFormat="1" ht="12.75">
      <c r="A33" s="16">
        <v>26</v>
      </c>
      <c r="B33" s="17">
        <v>94</v>
      </c>
      <c r="C33" s="23" t="s">
        <v>65</v>
      </c>
      <c r="D33" s="23" t="s">
        <v>63</v>
      </c>
      <c r="E33" s="20" t="s">
        <v>8</v>
      </c>
      <c r="F33" s="21">
        <v>17.49</v>
      </c>
      <c r="G33" s="30">
        <v>15.25</v>
      </c>
      <c r="H33" s="22">
        <f t="shared" si="0"/>
        <v>15.25</v>
      </c>
      <c r="I33" s="7"/>
      <c r="J33" s="8"/>
    </row>
    <row r="34" spans="1:10" s="9" customFormat="1" ht="12.75">
      <c r="A34" s="16">
        <v>27</v>
      </c>
      <c r="B34" s="17">
        <v>51</v>
      </c>
      <c r="C34" s="35" t="s">
        <v>99</v>
      </c>
      <c r="D34" s="35" t="s">
        <v>97</v>
      </c>
      <c r="E34" s="20" t="s">
        <v>8</v>
      </c>
      <c r="F34" s="21">
        <v>17.51</v>
      </c>
      <c r="G34" s="30" t="s">
        <v>445</v>
      </c>
      <c r="H34" s="22">
        <f t="shared" si="0"/>
        <v>17.51</v>
      </c>
      <c r="I34" s="7"/>
      <c r="J34" s="8"/>
    </row>
    <row r="35" spans="1:10" s="9" customFormat="1" ht="12.75">
      <c r="A35" s="16">
        <v>28</v>
      </c>
      <c r="B35" s="17">
        <v>80</v>
      </c>
      <c r="C35" s="23" t="s">
        <v>430</v>
      </c>
      <c r="D35" s="23" t="s">
        <v>51</v>
      </c>
      <c r="E35" s="20" t="s">
        <v>8</v>
      </c>
      <c r="F35" s="21">
        <v>17.62</v>
      </c>
      <c r="G35" s="30">
        <v>19.19</v>
      </c>
      <c r="H35" s="22">
        <f t="shared" si="0"/>
        <v>17.62</v>
      </c>
      <c r="I35" s="7"/>
      <c r="J35" s="8"/>
    </row>
    <row r="36" spans="1:10" s="9" customFormat="1" ht="12.75">
      <c r="A36" s="16">
        <v>29</v>
      </c>
      <c r="B36" s="17">
        <v>60</v>
      </c>
      <c r="C36" s="23" t="s">
        <v>120</v>
      </c>
      <c r="D36" s="23" t="s">
        <v>119</v>
      </c>
      <c r="E36" s="20" t="s">
        <v>8</v>
      </c>
      <c r="F36" s="21">
        <v>17.65</v>
      </c>
      <c r="G36" s="30" t="s">
        <v>445</v>
      </c>
      <c r="H36" s="22">
        <f t="shared" si="0"/>
        <v>17.65</v>
      </c>
      <c r="I36" s="7"/>
      <c r="J36" s="8"/>
    </row>
    <row r="37" spans="1:10" ht="12.75">
      <c r="A37" s="16">
        <v>30</v>
      </c>
      <c r="B37" s="17">
        <v>96</v>
      </c>
      <c r="C37" s="35" t="s">
        <v>90</v>
      </c>
      <c r="D37" s="35" t="s">
        <v>89</v>
      </c>
      <c r="E37" s="33" t="s">
        <v>8</v>
      </c>
      <c r="F37" s="34">
        <v>17.68</v>
      </c>
      <c r="G37" s="30">
        <v>18.5</v>
      </c>
      <c r="H37" s="22">
        <f t="shared" si="0"/>
        <v>17.68</v>
      </c>
      <c r="I37" s="7"/>
      <c r="J37" s="2"/>
    </row>
    <row r="38" spans="1:10" ht="12.75">
      <c r="A38" s="16">
        <v>31</v>
      </c>
      <c r="B38" s="17">
        <v>26</v>
      </c>
      <c r="C38" s="23" t="s">
        <v>94</v>
      </c>
      <c r="D38" s="23" t="s">
        <v>92</v>
      </c>
      <c r="E38" s="20" t="s">
        <v>8</v>
      </c>
      <c r="F38" s="25">
        <v>17.82</v>
      </c>
      <c r="G38" s="30"/>
      <c r="H38" s="22">
        <f t="shared" si="0"/>
        <v>17.82</v>
      </c>
      <c r="I38" s="7"/>
      <c r="J38" s="2"/>
    </row>
    <row r="39" spans="1:10" s="9" customFormat="1" ht="12.75">
      <c r="A39" s="16">
        <v>32</v>
      </c>
      <c r="B39" s="17">
        <v>17</v>
      </c>
      <c r="C39" s="23" t="s">
        <v>81</v>
      </c>
      <c r="D39" s="23" t="s">
        <v>80</v>
      </c>
      <c r="E39" s="20" t="s">
        <v>8</v>
      </c>
      <c r="F39" s="25">
        <v>17.87</v>
      </c>
      <c r="G39" s="30"/>
      <c r="H39" s="22">
        <f t="shared" si="0"/>
        <v>17.87</v>
      </c>
      <c r="I39" s="7"/>
      <c r="J39" s="8"/>
    </row>
    <row r="40" spans="1:10" s="9" customFormat="1" ht="12.75">
      <c r="A40" s="16">
        <v>33</v>
      </c>
      <c r="B40" s="17">
        <v>47</v>
      </c>
      <c r="C40" s="23" t="s">
        <v>127</v>
      </c>
      <c r="D40" s="23" t="s">
        <v>125</v>
      </c>
      <c r="E40" s="20" t="s">
        <v>8</v>
      </c>
      <c r="F40" s="25">
        <v>18.09</v>
      </c>
      <c r="G40" s="30"/>
      <c r="H40" s="22">
        <f aca="true" t="shared" si="1" ref="H40:H71">IF(AND(ISTEXT(F40),ISTEXT(G40)),"Neklasifikován",MIN(F40:G40))</f>
        <v>18.09</v>
      </c>
      <c r="I40" s="7"/>
      <c r="J40" s="8"/>
    </row>
    <row r="41" spans="1:10" s="9" customFormat="1" ht="12.75">
      <c r="A41" s="16">
        <v>34</v>
      </c>
      <c r="B41" s="17">
        <v>22</v>
      </c>
      <c r="C41" s="35" t="s">
        <v>14</v>
      </c>
      <c r="D41" s="35" t="s">
        <v>13</v>
      </c>
      <c r="E41" s="27" t="s">
        <v>8</v>
      </c>
      <c r="F41" s="21">
        <v>18.56</v>
      </c>
      <c r="G41" s="52"/>
      <c r="H41" s="22">
        <f t="shared" si="1"/>
        <v>18.56</v>
      </c>
      <c r="I41" s="7"/>
      <c r="J41" s="8"/>
    </row>
    <row r="42" spans="1:10" ht="12.75">
      <c r="A42" s="16">
        <v>35</v>
      </c>
      <c r="B42" s="17">
        <v>2</v>
      </c>
      <c r="C42" s="23" t="s">
        <v>96</v>
      </c>
      <c r="D42" s="23" t="s">
        <v>92</v>
      </c>
      <c r="E42" s="20" t="s">
        <v>8</v>
      </c>
      <c r="F42" s="21">
        <v>18.79</v>
      </c>
      <c r="G42" s="30"/>
      <c r="H42" s="22">
        <f t="shared" si="1"/>
        <v>18.79</v>
      </c>
      <c r="I42" s="7"/>
      <c r="J42" s="2"/>
    </row>
    <row r="43" spans="1:9" ht="12.75">
      <c r="A43" s="16">
        <v>36</v>
      </c>
      <c r="B43" s="17">
        <v>87</v>
      </c>
      <c r="C43" s="23" t="s">
        <v>88</v>
      </c>
      <c r="D43" s="23" t="s">
        <v>89</v>
      </c>
      <c r="E43" s="27" t="s">
        <v>8</v>
      </c>
      <c r="F43" s="52">
        <v>18.87</v>
      </c>
      <c r="G43" s="30"/>
      <c r="H43" s="22">
        <f t="shared" si="1"/>
        <v>18.87</v>
      </c>
      <c r="I43" s="7"/>
    </row>
    <row r="44" spans="1:10" s="9" customFormat="1" ht="12.75">
      <c r="A44" s="16">
        <v>37</v>
      </c>
      <c r="B44" s="17">
        <v>71</v>
      </c>
      <c r="C44" s="35" t="s">
        <v>429</v>
      </c>
      <c r="D44" s="35" t="s">
        <v>51</v>
      </c>
      <c r="E44" s="20" t="s">
        <v>8</v>
      </c>
      <c r="F44" s="21">
        <v>19.14</v>
      </c>
      <c r="G44" s="30"/>
      <c r="H44" s="22">
        <f t="shared" si="1"/>
        <v>19.14</v>
      </c>
      <c r="I44" s="7"/>
      <c r="J44" s="8"/>
    </row>
    <row r="45" spans="1:10" s="9" customFormat="1" ht="12.75">
      <c r="A45" s="16">
        <v>38</v>
      </c>
      <c r="B45" s="17">
        <v>4</v>
      </c>
      <c r="C45" s="23" t="s">
        <v>128</v>
      </c>
      <c r="D45" s="23" t="s">
        <v>129</v>
      </c>
      <c r="E45" s="20" t="s">
        <v>8</v>
      </c>
      <c r="F45" s="21">
        <v>19.22</v>
      </c>
      <c r="G45" s="21"/>
      <c r="H45" s="22">
        <f t="shared" si="1"/>
        <v>19.22</v>
      </c>
      <c r="I45" s="7"/>
      <c r="J45" s="8"/>
    </row>
    <row r="46" spans="1:8" ht="12.75">
      <c r="A46" s="16">
        <v>39</v>
      </c>
      <c r="B46" s="17">
        <v>89</v>
      </c>
      <c r="C46" s="23" t="s">
        <v>53</v>
      </c>
      <c r="D46" s="23" t="s">
        <v>54</v>
      </c>
      <c r="E46" s="20" t="s">
        <v>8</v>
      </c>
      <c r="F46" s="21">
        <v>19.48</v>
      </c>
      <c r="G46" s="30"/>
      <c r="H46" s="22">
        <f t="shared" si="1"/>
        <v>19.48</v>
      </c>
    </row>
    <row r="47" spans="1:10" s="9" customFormat="1" ht="12.75">
      <c r="A47" s="16">
        <v>40</v>
      </c>
      <c r="B47" s="17">
        <v>61</v>
      </c>
      <c r="C47" s="35" t="s">
        <v>52</v>
      </c>
      <c r="D47" s="35" t="s">
        <v>51</v>
      </c>
      <c r="E47" s="29" t="s">
        <v>8</v>
      </c>
      <c r="F47" s="30">
        <v>19.54</v>
      </c>
      <c r="G47" s="30"/>
      <c r="H47" s="22">
        <f t="shared" si="1"/>
        <v>19.54</v>
      </c>
      <c r="I47" s="7"/>
      <c r="J47" s="8"/>
    </row>
    <row r="48" spans="1:10" s="9" customFormat="1" ht="12.75">
      <c r="A48" s="16">
        <v>41</v>
      </c>
      <c r="B48" s="17">
        <v>7</v>
      </c>
      <c r="C48" s="23" t="s">
        <v>72</v>
      </c>
      <c r="D48" s="23" t="s">
        <v>358</v>
      </c>
      <c r="E48" s="20" t="s">
        <v>8</v>
      </c>
      <c r="F48" s="21">
        <v>19.8</v>
      </c>
      <c r="G48" s="21"/>
      <c r="H48" s="22">
        <f t="shared" si="1"/>
        <v>19.8</v>
      </c>
      <c r="I48" s="7"/>
      <c r="J48" s="8"/>
    </row>
    <row r="49" spans="1:10" s="9" customFormat="1" ht="12.75">
      <c r="A49" s="16">
        <v>42</v>
      </c>
      <c r="B49" s="17">
        <v>68</v>
      </c>
      <c r="C49" s="23" t="s">
        <v>135</v>
      </c>
      <c r="D49" s="23" t="s">
        <v>134</v>
      </c>
      <c r="E49" s="20" t="s">
        <v>8</v>
      </c>
      <c r="F49" s="21">
        <v>20.02</v>
      </c>
      <c r="G49" s="30"/>
      <c r="H49" s="22">
        <f t="shared" si="1"/>
        <v>20.02</v>
      </c>
      <c r="I49" s="7"/>
      <c r="J49" s="8"/>
    </row>
    <row r="50" spans="1:10" s="9" customFormat="1" ht="12.75">
      <c r="A50" s="16">
        <v>43</v>
      </c>
      <c r="B50" s="17">
        <v>67</v>
      </c>
      <c r="C50" s="23" t="s">
        <v>432</v>
      </c>
      <c r="D50" s="23" t="s">
        <v>431</v>
      </c>
      <c r="E50" s="20" t="s">
        <v>8</v>
      </c>
      <c r="F50" s="25">
        <v>20.09</v>
      </c>
      <c r="G50" s="25"/>
      <c r="H50" s="22">
        <f t="shared" si="1"/>
        <v>20.09</v>
      </c>
      <c r="I50" s="7"/>
      <c r="J50" s="8"/>
    </row>
    <row r="51" spans="1:10" s="9" customFormat="1" ht="12.75">
      <c r="A51" s="16">
        <v>44</v>
      </c>
      <c r="B51" s="17">
        <v>64</v>
      </c>
      <c r="C51" s="23" t="s">
        <v>100</v>
      </c>
      <c r="D51" s="23" t="s">
        <v>101</v>
      </c>
      <c r="E51" s="20" t="s">
        <v>8</v>
      </c>
      <c r="F51" s="21">
        <v>20.1</v>
      </c>
      <c r="G51" s="21"/>
      <c r="H51" s="22">
        <f t="shared" si="1"/>
        <v>20.1</v>
      </c>
      <c r="I51" s="7"/>
      <c r="J51" s="8"/>
    </row>
    <row r="52" spans="1:10" s="9" customFormat="1" ht="12.75">
      <c r="A52" s="16">
        <v>45</v>
      </c>
      <c r="B52" s="17">
        <v>23</v>
      </c>
      <c r="C52" s="35" t="s">
        <v>137</v>
      </c>
      <c r="D52" s="35" t="s">
        <v>136</v>
      </c>
      <c r="E52" s="20" t="s">
        <v>8</v>
      </c>
      <c r="F52" s="25">
        <v>20.27</v>
      </c>
      <c r="G52" s="30"/>
      <c r="H52" s="22">
        <f t="shared" si="1"/>
        <v>20.27</v>
      </c>
      <c r="I52" s="7"/>
      <c r="J52" s="8"/>
    </row>
    <row r="53" spans="1:8" ht="12.75">
      <c r="A53" s="16">
        <v>46</v>
      </c>
      <c r="B53" s="17">
        <v>82</v>
      </c>
      <c r="C53" s="23" t="s">
        <v>444</v>
      </c>
      <c r="D53" s="23" t="s">
        <v>119</v>
      </c>
      <c r="E53" s="20" t="s">
        <v>8</v>
      </c>
      <c r="F53" s="25">
        <v>20.3</v>
      </c>
      <c r="G53" s="25"/>
      <c r="H53" s="22">
        <f t="shared" si="1"/>
        <v>20.3</v>
      </c>
    </row>
    <row r="54" spans="1:10" ht="12.75">
      <c r="A54" s="16">
        <v>47</v>
      </c>
      <c r="B54" s="17">
        <v>91</v>
      </c>
      <c r="C54" s="35" t="s">
        <v>103</v>
      </c>
      <c r="D54" s="35" t="s">
        <v>101</v>
      </c>
      <c r="E54" s="29" t="s">
        <v>8</v>
      </c>
      <c r="F54" s="30">
        <v>20.32</v>
      </c>
      <c r="G54" s="30"/>
      <c r="H54" s="22">
        <f t="shared" si="1"/>
        <v>20.32</v>
      </c>
      <c r="I54" s="7"/>
      <c r="J54" s="2"/>
    </row>
    <row r="55" spans="1:10" s="9" customFormat="1" ht="12.75">
      <c r="A55" s="16">
        <v>48</v>
      </c>
      <c r="B55" s="17">
        <v>77</v>
      </c>
      <c r="C55" s="23" t="s">
        <v>36</v>
      </c>
      <c r="D55" s="23" t="s">
        <v>37</v>
      </c>
      <c r="E55" s="20" t="s">
        <v>8</v>
      </c>
      <c r="F55" s="25">
        <v>20.41</v>
      </c>
      <c r="G55" s="30"/>
      <c r="H55" s="22">
        <f t="shared" si="1"/>
        <v>20.41</v>
      </c>
      <c r="I55" s="7"/>
      <c r="J55" s="8"/>
    </row>
    <row r="56" spans="1:10" s="9" customFormat="1" ht="12.75">
      <c r="A56" s="16">
        <v>49</v>
      </c>
      <c r="B56" s="17">
        <v>24</v>
      </c>
      <c r="C56" s="23" t="s">
        <v>56</v>
      </c>
      <c r="D56" s="23" t="s">
        <v>54</v>
      </c>
      <c r="E56" s="20" t="s">
        <v>8</v>
      </c>
      <c r="F56" s="25">
        <v>20.44</v>
      </c>
      <c r="G56" s="30"/>
      <c r="H56" s="22">
        <f t="shared" si="1"/>
        <v>20.44</v>
      </c>
      <c r="I56" s="7"/>
      <c r="J56" s="8"/>
    </row>
    <row r="57" spans="1:10" s="9" customFormat="1" ht="12.75">
      <c r="A57" s="16">
        <v>50</v>
      </c>
      <c r="B57" s="17">
        <v>74</v>
      </c>
      <c r="C57" s="35" t="s">
        <v>55</v>
      </c>
      <c r="D57" s="35" t="s">
        <v>54</v>
      </c>
      <c r="E57" s="17" t="s">
        <v>8</v>
      </c>
      <c r="F57" s="21">
        <v>21.17</v>
      </c>
      <c r="G57" s="30"/>
      <c r="H57" s="22">
        <f t="shared" si="1"/>
        <v>21.17</v>
      </c>
      <c r="I57" s="7"/>
      <c r="J57" s="8"/>
    </row>
    <row r="58" spans="1:10" s="9" customFormat="1" ht="12.75">
      <c r="A58" s="16">
        <v>51</v>
      </c>
      <c r="B58" s="17">
        <v>31</v>
      </c>
      <c r="C58" s="23" t="s">
        <v>23</v>
      </c>
      <c r="D58" s="23" t="s">
        <v>21</v>
      </c>
      <c r="E58" s="27" t="s">
        <v>8</v>
      </c>
      <c r="F58" s="52">
        <v>21.5</v>
      </c>
      <c r="G58" s="21"/>
      <c r="H58" s="22">
        <f t="shared" si="1"/>
        <v>21.5</v>
      </c>
      <c r="I58" s="7"/>
      <c r="J58" s="8"/>
    </row>
    <row r="59" spans="1:9" ht="12.75">
      <c r="A59" s="16">
        <v>52</v>
      </c>
      <c r="B59" s="17">
        <v>27</v>
      </c>
      <c r="C59" s="35" t="s">
        <v>109</v>
      </c>
      <c r="D59" s="35" t="s">
        <v>107</v>
      </c>
      <c r="E59" s="20" t="s">
        <v>8</v>
      </c>
      <c r="F59" s="25">
        <v>21.59</v>
      </c>
      <c r="G59" s="30"/>
      <c r="H59" s="22">
        <f t="shared" si="1"/>
        <v>21.59</v>
      </c>
      <c r="I59" s="7"/>
    </row>
    <row r="60" spans="1:10" s="9" customFormat="1" ht="12.75">
      <c r="A60" s="16">
        <v>53</v>
      </c>
      <c r="B60" s="17">
        <v>84</v>
      </c>
      <c r="C60" s="23" t="s">
        <v>28</v>
      </c>
      <c r="D60" s="23" t="s">
        <v>29</v>
      </c>
      <c r="E60" s="20" t="s">
        <v>8</v>
      </c>
      <c r="F60" s="21">
        <v>21.71</v>
      </c>
      <c r="G60" s="30"/>
      <c r="H60" s="22">
        <f t="shared" si="1"/>
        <v>21.71</v>
      </c>
      <c r="I60" s="7"/>
      <c r="J60" s="8"/>
    </row>
    <row r="61" spans="1:10" s="9" customFormat="1" ht="12.75">
      <c r="A61" s="16">
        <v>54</v>
      </c>
      <c r="B61" s="17">
        <v>66</v>
      </c>
      <c r="C61" s="23" t="s">
        <v>78</v>
      </c>
      <c r="D61" s="23" t="s">
        <v>75</v>
      </c>
      <c r="E61" s="20" t="s">
        <v>8</v>
      </c>
      <c r="F61" s="21">
        <v>21.73</v>
      </c>
      <c r="G61" s="30"/>
      <c r="H61" s="22">
        <f t="shared" si="1"/>
        <v>21.73</v>
      </c>
      <c r="I61" s="7"/>
      <c r="J61" s="8"/>
    </row>
    <row r="62" spans="1:10" s="9" customFormat="1" ht="12.75">
      <c r="A62" s="16">
        <v>55</v>
      </c>
      <c r="B62" s="17">
        <v>16</v>
      </c>
      <c r="C62" s="23" t="s">
        <v>130</v>
      </c>
      <c r="D62" s="23" t="s">
        <v>129</v>
      </c>
      <c r="E62" s="20" t="s">
        <v>8</v>
      </c>
      <c r="F62" s="21">
        <v>21.86</v>
      </c>
      <c r="G62" s="21"/>
      <c r="H62" s="22">
        <f t="shared" si="1"/>
        <v>21.86</v>
      </c>
      <c r="I62" s="7"/>
      <c r="J62" s="8"/>
    </row>
    <row r="63" spans="1:10" s="9" customFormat="1" ht="12.75">
      <c r="A63" s="16">
        <v>56</v>
      </c>
      <c r="B63" s="17">
        <v>79</v>
      </c>
      <c r="C63" s="23" t="s">
        <v>102</v>
      </c>
      <c r="D63" s="23" t="s">
        <v>101</v>
      </c>
      <c r="E63" s="20" t="s">
        <v>8</v>
      </c>
      <c r="F63" s="21">
        <v>22.02</v>
      </c>
      <c r="G63" s="21"/>
      <c r="H63" s="22">
        <f t="shared" si="1"/>
        <v>22.02</v>
      </c>
      <c r="I63" s="7"/>
      <c r="J63" s="8"/>
    </row>
    <row r="64" spans="1:10" s="9" customFormat="1" ht="12.75">
      <c r="A64" s="16">
        <v>57</v>
      </c>
      <c r="B64" s="17">
        <v>43</v>
      </c>
      <c r="C64" s="23" t="s">
        <v>24</v>
      </c>
      <c r="D64" s="23" t="s">
        <v>21</v>
      </c>
      <c r="E64" s="27" t="s">
        <v>8</v>
      </c>
      <c r="F64" s="52">
        <v>22.07</v>
      </c>
      <c r="G64" s="52"/>
      <c r="H64" s="22">
        <f t="shared" si="1"/>
        <v>22.07</v>
      </c>
      <c r="I64" s="7"/>
      <c r="J64" s="8"/>
    </row>
    <row r="65" spans="1:10" s="9" customFormat="1" ht="12.75">
      <c r="A65" s="16">
        <v>58</v>
      </c>
      <c r="B65" s="17">
        <v>46</v>
      </c>
      <c r="C65" s="23" t="s">
        <v>16</v>
      </c>
      <c r="D65" s="23" t="s">
        <v>17</v>
      </c>
      <c r="E65" s="20" t="s">
        <v>8</v>
      </c>
      <c r="F65" s="21">
        <v>22.14</v>
      </c>
      <c r="G65" s="21"/>
      <c r="H65" s="22">
        <f t="shared" si="1"/>
        <v>22.14</v>
      </c>
      <c r="I65" s="7"/>
      <c r="J65" s="8"/>
    </row>
    <row r="66" spans="1:10" s="9" customFormat="1" ht="12.75">
      <c r="A66" s="16">
        <v>59</v>
      </c>
      <c r="B66" s="17">
        <v>55</v>
      </c>
      <c r="C66" s="23" t="s">
        <v>105</v>
      </c>
      <c r="D66" s="23" t="s">
        <v>104</v>
      </c>
      <c r="E66" s="20" t="s">
        <v>8</v>
      </c>
      <c r="F66" s="21">
        <v>22.17</v>
      </c>
      <c r="G66" s="21"/>
      <c r="H66" s="22">
        <f t="shared" si="1"/>
        <v>22.17</v>
      </c>
      <c r="I66" s="7"/>
      <c r="J66" s="8"/>
    </row>
    <row r="67" spans="1:10" ht="12.75">
      <c r="A67" s="16">
        <v>60</v>
      </c>
      <c r="B67" s="17">
        <v>56</v>
      </c>
      <c r="C67" s="23" t="s">
        <v>133</v>
      </c>
      <c r="D67" s="23" t="s">
        <v>134</v>
      </c>
      <c r="E67" s="20" t="s">
        <v>8</v>
      </c>
      <c r="F67" s="21">
        <v>22.17</v>
      </c>
      <c r="G67" s="30"/>
      <c r="H67" s="22">
        <f t="shared" si="1"/>
        <v>22.17</v>
      </c>
      <c r="I67" s="7"/>
      <c r="J67" s="2"/>
    </row>
    <row r="68" spans="1:10" s="9" customFormat="1" ht="12.75">
      <c r="A68" s="16">
        <v>61</v>
      </c>
      <c r="B68" s="17">
        <v>20</v>
      </c>
      <c r="C68" s="35" t="s">
        <v>40</v>
      </c>
      <c r="D68" s="35" t="s">
        <v>41</v>
      </c>
      <c r="E68" s="27" t="s">
        <v>8</v>
      </c>
      <c r="F68" s="52">
        <v>22.22</v>
      </c>
      <c r="G68" s="30"/>
      <c r="H68" s="22">
        <f t="shared" si="1"/>
        <v>22.22</v>
      </c>
      <c r="I68" s="7"/>
      <c r="J68" s="8"/>
    </row>
    <row r="69" spans="1:10" s="9" customFormat="1" ht="12.75">
      <c r="A69" s="16">
        <v>62</v>
      </c>
      <c r="B69" s="17">
        <v>10</v>
      </c>
      <c r="C69" s="23" t="s">
        <v>12</v>
      </c>
      <c r="D69" s="23" t="s">
        <v>13</v>
      </c>
      <c r="E69" s="20" t="s">
        <v>8</v>
      </c>
      <c r="F69" s="25">
        <v>22.38</v>
      </c>
      <c r="G69" s="25"/>
      <c r="H69" s="22">
        <f t="shared" si="1"/>
        <v>22.38</v>
      </c>
      <c r="I69" s="7"/>
      <c r="J69" s="8"/>
    </row>
    <row r="70" spans="1:10" ht="12.75">
      <c r="A70" s="16">
        <v>63</v>
      </c>
      <c r="B70" s="17">
        <v>65</v>
      </c>
      <c r="C70" s="23" t="s">
        <v>113</v>
      </c>
      <c r="D70" s="23" t="s">
        <v>112</v>
      </c>
      <c r="E70" s="20" t="s">
        <v>8</v>
      </c>
      <c r="F70" s="25">
        <v>22.53</v>
      </c>
      <c r="G70" s="30"/>
      <c r="H70" s="22">
        <f t="shared" si="1"/>
        <v>22.53</v>
      </c>
      <c r="I70" s="7"/>
      <c r="J70" s="2"/>
    </row>
    <row r="71" spans="1:10" s="9" customFormat="1" ht="12.75">
      <c r="A71" s="16">
        <v>64</v>
      </c>
      <c r="B71" s="17">
        <v>6</v>
      </c>
      <c r="C71" s="23" t="s">
        <v>139</v>
      </c>
      <c r="D71" s="23" t="s">
        <v>140</v>
      </c>
      <c r="E71" s="32" t="s">
        <v>8</v>
      </c>
      <c r="F71" s="25">
        <v>22.54</v>
      </c>
      <c r="G71" s="30"/>
      <c r="H71" s="22">
        <f t="shared" si="1"/>
        <v>22.54</v>
      </c>
      <c r="I71" s="7"/>
      <c r="J71" s="8"/>
    </row>
    <row r="72" spans="1:10" s="9" customFormat="1" ht="12.75">
      <c r="A72" s="16">
        <v>65</v>
      </c>
      <c r="B72" s="17">
        <v>53</v>
      </c>
      <c r="C72" s="23" t="s">
        <v>84</v>
      </c>
      <c r="D72" s="23" t="s">
        <v>85</v>
      </c>
      <c r="E72" s="20" t="s">
        <v>8</v>
      </c>
      <c r="F72" s="25">
        <v>22.61</v>
      </c>
      <c r="G72" s="30"/>
      <c r="H72" s="22">
        <f aca="true" t="shared" si="2" ref="H72:H90">IF(AND(ISTEXT(F72),ISTEXT(G72)),"Neklasifikován",MIN(F72:G72))</f>
        <v>22.61</v>
      </c>
      <c r="I72" s="7"/>
      <c r="J72" s="8"/>
    </row>
    <row r="73" spans="1:10" s="9" customFormat="1" ht="12.75">
      <c r="A73" s="16">
        <v>66</v>
      </c>
      <c r="B73" s="17">
        <v>3</v>
      </c>
      <c r="C73" s="23" t="s">
        <v>106</v>
      </c>
      <c r="D73" s="23" t="s">
        <v>107</v>
      </c>
      <c r="E73" s="20" t="s">
        <v>8</v>
      </c>
      <c r="F73" s="25">
        <v>23.17</v>
      </c>
      <c r="G73" s="30"/>
      <c r="H73" s="22">
        <f t="shared" si="2"/>
        <v>23.17</v>
      </c>
      <c r="I73" s="7"/>
      <c r="J73" s="8"/>
    </row>
    <row r="74" spans="1:10" s="9" customFormat="1" ht="12.75">
      <c r="A74" s="16">
        <v>67</v>
      </c>
      <c r="B74" s="17">
        <v>76</v>
      </c>
      <c r="C74" s="35" t="s">
        <v>114</v>
      </c>
      <c r="D74" s="35" t="s">
        <v>112</v>
      </c>
      <c r="E74" s="20" t="s">
        <v>8</v>
      </c>
      <c r="F74" s="25">
        <v>23.32</v>
      </c>
      <c r="G74" s="25"/>
      <c r="H74" s="22">
        <f t="shared" si="2"/>
        <v>23.32</v>
      </c>
      <c r="I74" s="7"/>
      <c r="J74" s="8"/>
    </row>
    <row r="75" spans="1:10" s="9" customFormat="1" ht="12.75">
      <c r="A75" s="16">
        <v>68</v>
      </c>
      <c r="B75" s="17">
        <v>15</v>
      </c>
      <c r="C75" s="35" t="s">
        <v>108</v>
      </c>
      <c r="D75" s="35" t="s">
        <v>107</v>
      </c>
      <c r="E75" s="20" t="s">
        <v>8</v>
      </c>
      <c r="F75" s="21">
        <v>23.37</v>
      </c>
      <c r="G75" s="30"/>
      <c r="H75" s="22">
        <f t="shared" si="2"/>
        <v>23.37</v>
      </c>
      <c r="I75" s="7"/>
      <c r="J75" s="8"/>
    </row>
    <row r="76" spans="1:10" s="9" customFormat="1" ht="12.75">
      <c r="A76" s="16">
        <v>69</v>
      </c>
      <c r="B76" s="17">
        <v>78</v>
      </c>
      <c r="C76" s="23" t="s">
        <v>116</v>
      </c>
      <c r="D76" s="23" t="s">
        <v>112</v>
      </c>
      <c r="E76" s="27" t="s">
        <v>8</v>
      </c>
      <c r="F76" s="52">
        <v>23.43</v>
      </c>
      <c r="G76" s="30"/>
      <c r="H76" s="22">
        <f t="shared" si="2"/>
        <v>23.43</v>
      </c>
      <c r="I76" s="7"/>
      <c r="J76" s="8"/>
    </row>
    <row r="77" spans="1:10" s="9" customFormat="1" ht="12.75">
      <c r="A77" s="16">
        <v>70</v>
      </c>
      <c r="B77" s="17">
        <v>54</v>
      </c>
      <c r="C77" s="23" t="s">
        <v>111</v>
      </c>
      <c r="D77" s="23" t="s">
        <v>112</v>
      </c>
      <c r="E77" s="20" t="s">
        <v>8</v>
      </c>
      <c r="F77" s="21">
        <v>24.24</v>
      </c>
      <c r="G77" s="30"/>
      <c r="H77" s="22">
        <f t="shared" si="2"/>
        <v>24.24</v>
      </c>
      <c r="I77" s="7"/>
      <c r="J77" s="8"/>
    </row>
    <row r="78" spans="1:10" s="9" customFormat="1" ht="12.75">
      <c r="A78" s="16">
        <v>71</v>
      </c>
      <c r="B78" s="17">
        <v>40</v>
      </c>
      <c r="C78" s="23" t="s">
        <v>131</v>
      </c>
      <c r="D78" s="23" t="s">
        <v>129</v>
      </c>
      <c r="E78" s="20" t="s">
        <v>8</v>
      </c>
      <c r="F78" s="25">
        <v>24.66</v>
      </c>
      <c r="G78" s="25"/>
      <c r="H78" s="22">
        <f t="shared" si="2"/>
        <v>24.66</v>
      </c>
      <c r="I78" s="7"/>
      <c r="J78" s="8"/>
    </row>
    <row r="79" spans="1:10" s="9" customFormat="1" ht="12.75">
      <c r="A79" s="16">
        <v>72</v>
      </c>
      <c r="B79" s="17">
        <v>21</v>
      </c>
      <c r="C79" s="23" t="s">
        <v>59</v>
      </c>
      <c r="D79" s="23" t="s">
        <v>58</v>
      </c>
      <c r="E79" s="20" t="s">
        <v>8</v>
      </c>
      <c r="F79" s="25">
        <v>24.89</v>
      </c>
      <c r="G79" s="30"/>
      <c r="H79" s="22">
        <f t="shared" si="2"/>
        <v>24.89</v>
      </c>
      <c r="I79" s="7"/>
      <c r="J79" s="8"/>
    </row>
    <row r="80" spans="1:10" s="9" customFormat="1" ht="12.75">
      <c r="A80" s="16">
        <v>73</v>
      </c>
      <c r="B80" s="17">
        <v>33</v>
      </c>
      <c r="C80" s="23" t="s">
        <v>60</v>
      </c>
      <c r="D80" s="23" t="s">
        <v>58</v>
      </c>
      <c r="E80" s="20" t="s">
        <v>8</v>
      </c>
      <c r="F80" s="53">
        <v>24.93</v>
      </c>
      <c r="G80" s="30"/>
      <c r="H80" s="22">
        <f t="shared" si="2"/>
        <v>24.93</v>
      </c>
      <c r="I80" s="7"/>
      <c r="J80" s="8"/>
    </row>
    <row r="81" spans="1:10" s="9" customFormat="1" ht="12.75">
      <c r="A81" s="16">
        <v>74</v>
      </c>
      <c r="B81" s="17">
        <v>52</v>
      </c>
      <c r="C81" s="23" t="s">
        <v>132</v>
      </c>
      <c r="D81" s="23" t="s">
        <v>129</v>
      </c>
      <c r="E81" s="29" t="s">
        <v>8</v>
      </c>
      <c r="F81" s="30">
        <v>25.83</v>
      </c>
      <c r="G81" s="30"/>
      <c r="H81" s="22">
        <f t="shared" si="2"/>
        <v>25.83</v>
      </c>
      <c r="I81" s="7"/>
      <c r="J81" s="8"/>
    </row>
    <row r="82" spans="1:10" s="9" customFormat="1" ht="12.75">
      <c r="A82" s="16">
        <v>75</v>
      </c>
      <c r="B82" s="17">
        <v>83</v>
      </c>
      <c r="C82" s="23" t="s">
        <v>27</v>
      </c>
      <c r="D82" s="23" t="s">
        <v>129</v>
      </c>
      <c r="E82" s="29" t="s">
        <v>8</v>
      </c>
      <c r="F82" s="30">
        <v>26</v>
      </c>
      <c r="G82" s="30"/>
      <c r="H82" s="22">
        <f t="shared" si="2"/>
        <v>26</v>
      </c>
      <c r="I82" s="7"/>
      <c r="J82" s="8"/>
    </row>
    <row r="83" spans="1:10" s="9" customFormat="1" ht="12.75">
      <c r="A83" s="16">
        <v>76</v>
      </c>
      <c r="B83" s="17">
        <v>9</v>
      </c>
      <c r="C83" s="35" t="s">
        <v>57</v>
      </c>
      <c r="D83" s="35" t="s">
        <v>58</v>
      </c>
      <c r="E83" s="20" t="s">
        <v>8</v>
      </c>
      <c r="F83" s="21">
        <v>26.11</v>
      </c>
      <c r="G83" s="30"/>
      <c r="H83" s="22">
        <f t="shared" si="2"/>
        <v>26.11</v>
      </c>
      <c r="I83" s="7"/>
      <c r="J83" s="8"/>
    </row>
    <row r="84" spans="1:10" s="9" customFormat="1" ht="12.75">
      <c r="A84" s="16">
        <v>77</v>
      </c>
      <c r="B84" s="17">
        <v>19</v>
      </c>
      <c r="C84" s="23" t="s">
        <v>22</v>
      </c>
      <c r="D84" s="23" t="s">
        <v>21</v>
      </c>
      <c r="E84" s="20" t="s">
        <v>8</v>
      </c>
      <c r="F84" s="25">
        <v>26.25</v>
      </c>
      <c r="G84" s="25"/>
      <c r="H84" s="22">
        <f t="shared" si="2"/>
        <v>26.25</v>
      </c>
      <c r="I84" s="7"/>
      <c r="J84" s="8"/>
    </row>
    <row r="85" spans="1:10" s="9" customFormat="1" ht="12.75">
      <c r="A85" s="16">
        <v>78</v>
      </c>
      <c r="B85" s="17">
        <v>70</v>
      </c>
      <c r="C85" s="23" t="s">
        <v>123</v>
      </c>
      <c r="D85" s="23" t="s">
        <v>416</v>
      </c>
      <c r="E85" s="29" t="s">
        <v>8</v>
      </c>
      <c r="F85" s="30">
        <v>26.75</v>
      </c>
      <c r="G85" s="30"/>
      <c r="H85" s="22">
        <f t="shared" si="2"/>
        <v>26.75</v>
      </c>
      <c r="I85" s="7"/>
      <c r="J85" s="8"/>
    </row>
    <row r="86" spans="1:9" ht="12.75">
      <c r="A86" s="16">
        <v>79</v>
      </c>
      <c r="B86" s="17">
        <v>88</v>
      </c>
      <c r="C86" s="23" t="s">
        <v>115</v>
      </c>
      <c r="D86" s="23" t="s">
        <v>112</v>
      </c>
      <c r="E86" s="29" t="s">
        <v>8</v>
      </c>
      <c r="F86" s="30">
        <v>27.71</v>
      </c>
      <c r="G86" s="30"/>
      <c r="H86" s="22">
        <f t="shared" si="2"/>
        <v>27.71</v>
      </c>
      <c r="I86" s="7"/>
    </row>
    <row r="87" spans="1:10" s="9" customFormat="1" ht="12.75">
      <c r="A87" s="16">
        <v>80</v>
      </c>
      <c r="B87" s="17">
        <v>81</v>
      </c>
      <c r="C87" s="23" t="s">
        <v>69</v>
      </c>
      <c r="D87" s="23" t="s">
        <v>67</v>
      </c>
      <c r="E87" s="29" t="s">
        <v>8</v>
      </c>
      <c r="F87" s="30">
        <v>29.47</v>
      </c>
      <c r="G87" s="30"/>
      <c r="H87" s="22">
        <f t="shared" si="2"/>
        <v>29.47</v>
      </c>
      <c r="I87" s="7"/>
      <c r="J87" s="8"/>
    </row>
    <row r="88" spans="1:10" s="9" customFormat="1" ht="12.75">
      <c r="A88" s="16">
        <v>81</v>
      </c>
      <c r="B88" s="17">
        <v>69</v>
      </c>
      <c r="C88" s="23" t="s">
        <v>68</v>
      </c>
      <c r="D88" s="23" t="s">
        <v>67</v>
      </c>
      <c r="E88" s="20" t="s">
        <v>8</v>
      </c>
      <c r="F88" s="21">
        <v>30.05</v>
      </c>
      <c r="G88" s="30"/>
      <c r="H88" s="22">
        <f t="shared" si="2"/>
        <v>30.05</v>
      </c>
      <c r="I88" s="7"/>
      <c r="J88" s="8"/>
    </row>
    <row r="89" spans="1:10" s="9" customFormat="1" ht="12.75">
      <c r="A89" s="16">
        <v>82</v>
      </c>
      <c r="B89" s="17">
        <v>93</v>
      </c>
      <c r="C89" s="35" t="s">
        <v>30</v>
      </c>
      <c r="D89" s="35" t="s">
        <v>29</v>
      </c>
      <c r="E89" s="20" t="s">
        <v>8</v>
      </c>
      <c r="F89" s="25">
        <v>31.24</v>
      </c>
      <c r="G89" s="30"/>
      <c r="H89" s="22">
        <f t="shared" si="2"/>
        <v>31.24</v>
      </c>
      <c r="I89" s="7"/>
      <c r="J89" s="8"/>
    </row>
    <row r="90" spans="1:10" s="9" customFormat="1" ht="12.75">
      <c r="A90" s="16">
        <v>83</v>
      </c>
      <c r="B90" s="17">
        <v>29</v>
      </c>
      <c r="C90" s="23" t="s">
        <v>82</v>
      </c>
      <c r="D90" s="23" t="s">
        <v>80</v>
      </c>
      <c r="E90" s="27" t="s">
        <v>8</v>
      </c>
      <c r="F90" s="52">
        <v>33.56</v>
      </c>
      <c r="G90" s="30"/>
      <c r="H90" s="22">
        <f t="shared" si="2"/>
        <v>33.56</v>
      </c>
      <c r="I90" s="7"/>
      <c r="J90" s="8"/>
    </row>
    <row r="91" spans="1:10" s="9" customFormat="1" ht="12.75">
      <c r="A91" s="16">
        <v>84</v>
      </c>
      <c r="B91" s="17">
        <v>50</v>
      </c>
      <c r="C91" s="35" t="s">
        <v>31</v>
      </c>
      <c r="D91" s="35" t="s">
        <v>32</v>
      </c>
      <c r="E91" s="20" t="s">
        <v>8</v>
      </c>
      <c r="F91" s="25" t="s">
        <v>445</v>
      </c>
      <c r="G91" s="30"/>
      <c r="H91" s="22" t="s">
        <v>445</v>
      </c>
      <c r="I91" s="7"/>
      <c r="J91" s="8"/>
    </row>
    <row r="92" spans="1:10" s="9" customFormat="1" ht="12.75">
      <c r="A92" s="16">
        <v>84</v>
      </c>
      <c r="B92" s="17">
        <v>59</v>
      </c>
      <c r="C92" s="23" t="s">
        <v>25</v>
      </c>
      <c r="D92" s="23" t="s">
        <v>422</v>
      </c>
      <c r="E92" s="27" t="s">
        <v>8</v>
      </c>
      <c r="F92" s="52" t="s">
        <v>445</v>
      </c>
      <c r="G92" s="30"/>
      <c r="H92" s="22" t="s">
        <v>445</v>
      </c>
      <c r="I92" s="7"/>
      <c r="J92" s="8"/>
    </row>
    <row r="93" spans="1:10" s="9" customFormat="1" ht="12.75">
      <c r="A93" s="16">
        <v>84</v>
      </c>
      <c r="B93" s="17">
        <v>86</v>
      </c>
      <c r="C93" s="23" t="s">
        <v>38</v>
      </c>
      <c r="D93" s="23" t="s">
        <v>37</v>
      </c>
      <c r="E93" s="20" t="s">
        <v>8</v>
      </c>
      <c r="F93" s="25" t="s">
        <v>445</v>
      </c>
      <c r="G93" s="30"/>
      <c r="H93" s="22" t="s">
        <v>445</v>
      </c>
      <c r="I93" s="7"/>
      <c r="J93" s="8"/>
    </row>
    <row r="94" spans="1:10" s="9" customFormat="1" ht="12.75">
      <c r="A94" s="16">
        <v>84</v>
      </c>
      <c r="B94" s="17">
        <v>92</v>
      </c>
      <c r="C94" s="23" t="s">
        <v>33</v>
      </c>
      <c r="D94" s="23" t="s">
        <v>32</v>
      </c>
      <c r="E94" s="29" t="s">
        <v>8</v>
      </c>
      <c r="F94" s="30" t="s">
        <v>445</v>
      </c>
      <c r="G94" s="30"/>
      <c r="H94" s="22" t="s">
        <v>445</v>
      </c>
      <c r="I94" s="7"/>
      <c r="J94" s="8"/>
    </row>
    <row r="95" spans="1:10" s="9" customFormat="1" ht="12.75">
      <c r="A95" s="16">
        <v>84</v>
      </c>
      <c r="B95" s="17">
        <v>95</v>
      </c>
      <c r="C95" s="23" t="s">
        <v>138</v>
      </c>
      <c r="D95" s="23" t="s">
        <v>136</v>
      </c>
      <c r="E95" s="20" t="s">
        <v>8</v>
      </c>
      <c r="F95" s="21" t="s">
        <v>445</v>
      </c>
      <c r="G95" s="30"/>
      <c r="H95" s="22" t="s">
        <v>445</v>
      </c>
      <c r="I95" s="7"/>
      <c r="J95" s="8"/>
    </row>
    <row r="96" spans="1:9" ht="12.75">
      <c r="A96" s="16">
        <v>84</v>
      </c>
      <c r="B96" s="17">
        <v>12</v>
      </c>
      <c r="C96" s="23" t="s">
        <v>34</v>
      </c>
      <c r="D96" s="23" t="s">
        <v>35</v>
      </c>
      <c r="E96" s="20" t="s">
        <v>8</v>
      </c>
      <c r="F96" s="21" t="s">
        <v>445</v>
      </c>
      <c r="G96" s="30"/>
      <c r="H96" s="22" t="s">
        <v>445</v>
      </c>
      <c r="I96" s="7"/>
    </row>
    <row r="97" spans="1:9" ht="12.75">
      <c r="A97" s="16">
        <v>84</v>
      </c>
      <c r="B97" s="17">
        <v>30</v>
      </c>
      <c r="C97" s="23" t="s">
        <v>74</v>
      </c>
      <c r="D97" s="23" t="s">
        <v>75</v>
      </c>
      <c r="E97" s="17" t="s">
        <v>8</v>
      </c>
      <c r="F97" s="21" t="s">
        <v>445</v>
      </c>
      <c r="G97" s="30"/>
      <c r="H97" s="22" t="s">
        <v>445</v>
      </c>
      <c r="I97" s="7"/>
    </row>
    <row r="98" spans="1:10" ht="12.75">
      <c r="A98" s="16">
        <v>84</v>
      </c>
      <c r="B98" s="17">
        <v>39</v>
      </c>
      <c r="C98" s="23" t="s">
        <v>110</v>
      </c>
      <c r="D98" s="23" t="s">
        <v>107</v>
      </c>
      <c r="E98" s="17" t="s">
        <v>8</v>
      </c>
      <c r="F98" s="21" t="s">
        <v>445</v>
      </c>
      <c r="G98" s="30"/>
      <c r="H98" s="22" t="s">
        <v>445</v>
      </c>
      <c r="I98" s="7"/>
      <c r="J98" s="2"/>
    </row>
    <row r="99" spans="1:10" s="9" customFormat="1" ht="12.75">
      <c r="A99" s="16">
        <v>84</v>
      </c>
      <c r="B99" s="17">
        <v>42</v>
      </c>
      <c r="C99" s="23" t="s">
        <v>121</v>
      </c>
      <c r="D99" s="23" t="s">
        <v>122</v>
      </c>
      <c r="E99" s="20" t="s">
        <v>8</v>
      </c>
      <c r="F99" s="21" t="s">
        <v>445</v>
      </c>
      <c r="G99" s="30"/>
      <c r="H99" s="22" t="s">
        <v>445</v>
      </c>
      <c r="I99" s="7"/>
      <c r="J99" s="8"/>
    </row>
    <row r="100" spans="1:9" ht="12.75">
      <c r="A100" s="16">
        <v>84</v>
      </c>
      <c r="B100" s="17">
        <v>48</v>
      </c>
      <c r="C100" s="23" t="s">
        <v>61</v>
      </c>
      <c r="D100" s="23" t="s">
        <v>58</v>
      </c>
      <c r="E100" s="20" t="s">
        <v>8</v>
      </c>
      <c r="F100" s="21" t="s">
        <v>445</v>
      </c>
      <c r="G100" s="30"/>
      <c r="H100" s="22" t="s">
        <v>445</v>
      </c>
      <c r="I100" s="7"/>
    </row>
    <row r="101" spans="1:10" s="9" customFormat="1" ht="12.75">
      <c r="A101" s="16">
        <v>84</v>
      </c>
      <c r="B101" s="17">
        <v>63</v>
      </c>
      <c r="C101" s="23" t="s">
        <v>20</v>
      </c>
      <c r="D101" s="23" t="s">
        <v>19</v>
      </c>
      <c r="E101" s="20" t="s">
        <v>8</v>
      </c>
      <c r="F101" s="25" t="s">
        <v>445</v>
      </c>
      <c r="G101" s="30"/>
      <c r="H101" s="22" t="s">
        <v>445</v>
      </c>
      <c r="I101" s="7"/>
      <c r="J101" s="8"/>
    </row>
    <row r="102" spans="1:10" s="9" customFormat="1" ht="12.75">
      <c r="A102" s="16">
        <v>84</v>
      </c>
      <c r="B102" s="17">
        <v>72</v>
      </c>
      <c r="C102" s="23" t="s">
        <v>18</v>
      </c>
      <c r="D102" s="23" t="s">
        <v>19</v>
      </c>
      <c r="E102" s="20" t="s">
        <v>8</v>
      </c>
      <c r="F102" s="21" t="s">
        <v>445</v>
      </c>
      <c r="G102" s="30"/>
      <c r="H102" s="22" t="s">
        <v>445</v>
      </c>
      <c r="I102" s="7"/>
      <c r="J102" s="8"/>
    </row>
    <row r="103" spans="1:10" ht="12.75">
      <c r="A103" s="16">
        <v>84</v>
      </c>
      <c r="B103" s="37">
        <v>90</v>
      </c>
      <c r="C103" s="65" t="s">
        <v>70</v>
      </c>
      <c r="D103" s="65" t="s">
        <v>67</v>
      </c>
      <c r="E103" s="38" t="s">
        <v>8</v>
      </c>
      <c r="F103" s="62" t="s">
        <v>445</v>
      </c>
      <c r="G103" s="63"/>
      <c r="H103" s="39" t="s">
        <v>445</v>
      </c>
      <c r="I103" s="7"/>
      <c r="J103" s="2"/>
    </row>
    <row r="104" spans="1:9" ht="12.75">
      <c r="A104" s="83"/>
      <c r="B104" s="84"/>
      <c r="C104" s="9"/>
      <c r="D104" s="9"/>
      <c r="F104" s="55"/>
      <c r="G104" s="85"/>
      <c r="H104" s="86"/>
      <c r="I104" s="7"/>
    </row>
    <row r="105" spans="1:10" s="9" customFormat="1" ht="177" customHeight="1">
      <c r="A105" s="83"/>
      <c r="B105" s="84"/>
      <c r="C105" s="10"/>
      <c r="D105" s="5"/>
      <c r="E105" s="84"/>
      <c r="F105" s="87"/>
      <c r="G105" s="85"/>
      <c r="H105" s="86"/>
      <c r="I105" s="7"/>
      <c r="J105" s="7"/>
    </row>
    <row r="106" spans="1:10" s="9" customFormat="1" ht="30" customHeight="1">
      <c r="A106" s="99" t="s">
        <v>9</v>
      </c>
      <c r="B106" s="99"/>
      <c r="C106" s="99"/>
      <c r="D106" s="99"/>
      <c r="E106" s="99"/>
      <c r="F106" s="99"/>
      <c r="G106" s="99"/>
      <c r="H106" s="99"/>
      <c r="I106" s="7"/>
      <c r="J106" s="7"/>
    </row>
    <row r="107" spans="1:10" s="9" customFormat="1" ht="25.5" customHeight="1">
      <c r="A107" s="100" t="s">
        <v>11</v>
      </c>
      <c r="B107" s="100"/>
      <c r="C107" s="100"/>
      <c r="D107" s="100"/>
      <c r="E107" s="100"/>
      <c r="F107" s="100"/>
      <c r="G107" s="100"/>
      <c r="H107" s="100"/>
      <c r="I107" s="7"/>
      <c r="J107" s="7"/>
    </row>
    <row r="108" spans="1:10" s="9" customFormat="1" ht="21" customHeight="1">
      <c r="A108" s="3"/>
      <c r="B108" s="101" t="s">
        <v>10</v>
      </c>
      <c r="C108" s="101"/>
      <c r="D108" s="3"/>
      <c r="E108" s="4"/>
      <c r="F108" s="102">
        <v>39725</v>
      </c>
      <c r="G108" s="102"/>
      <c r="H108" s="102"/>
      <c r="I108" s="7"/>
      <c r="J108" s="7"/>
    </row>
    <row r="109" spans="1:10" s="9" customFormat="1" ht="12.75">
      <c r="A109" s="3"/>
      <c r="B109" s="3"/>
      <c r="C109" s="3"/>
      <c r="D109" s="3"/>
      <c r="E109" s="4"/>
      <c r="F109" s="4"/>
      <c r="G109" s="4"/>
      <c r="H109" s="3"/>
      <c r="I109" s="7"/>
      <c r="J109" s="7"/>
    </row>
    <row r="110" spans="1:10" s="9" customFormat="1" ht="12.75">
      <c r="A110" s="3"/>
      <c r="B110" s="3"/>
      <c r="C110" s="3"/>
      <c r="D110" s="3"/>
      <c r="E110" s="4"/>
      <c r="F110" s="4"/>
      <c r="G110" s="4"/>
      <c r="H110" s="3"/>
      <c r="I110" s="7"/>
      <c r="J110" s="7"/>
    </row>
    <row r="111" spans="1:10" s="9" customFormat="1" ht="36" customHeight="1" hidden="1">
      <c r="A111" s="76"/>
      <c r="B111" s="77"/>
      <c r="C111" s="78"/>
      <c r="D111" s="79"/>
      <c r="E111" s="77"/>
      <c r="F111" s="80"/>
      <c r="G111" s="80"/>
      <c r="H111" s="81"/>
      <c r="I111" s="7"/>
      <c r="J111" s="7"/>
    </row>
    <row r="112" spans="1:10" s="9" customFormat="1" ht="12.75">
      <c r="A112" s="12">
        <v>1</v>
      </c>
      <c r="B112" s="13">
        <v>34</v>
      </c>
      <c r="C112" s="74" t="s">
        <v>158</v>
      </c>
      <c r="D112" s="74" t="s">
        <v>157</v>
      </c>
      <c r="E112" s="68" t="s">
        <v>7</v>
      </c>
      <c r="F112" s="67">
        <v>14.21</v>
      </c>
      <c r="G112" s="75">
        <v>13.65</v>
      </c>
      <c r="H112" s="15">
        <f aca="true" t="shared" si="3" ref="H112:H143">IF(AND(ISTEXT(F112),ISTEXT(G112)),"Neklasifikován",MIN(F112:G112))</f>
        <v>13.65</v>
      </c>
      <c r="I112" s="7"/>
      <c r="J112" s="8"/>
    </row>
    <row r="113" spans="1:10" ht="12.75">
      <c r="A113" s="16">
        <v>2</v>
      </c>
      <c r="B113" s="17">
        <v>52</v>
      </c>
      <c r="C113" s="24" t="s">
        <v>146</v>
      </c>
      <c r="D113" s="18" t="s">
        <v>142</v>
      </c>
      <c r="E113" s="20" t="s">
        <v>7</v>
      </c>
      <c r="F113" s="25">
        <v>14.61</v>
      </c>
      <c r="G113" s="21">
        <v>13.78</v>
      </c>
      <c r="H113" s="22">
        <f t="shared" si="3"/>
        <v>13.78</v>
      </c>
      <c r="I113" s="7"/>
      <c r="J113" s="2"/>
    </row>
    <row r="114" spans="1:10" s="9" customFormat="1" ht="12.75">
      <c r="A114" s="117">
        <v>3</v>
      </c>
      <c r="B114" s="103">
        <v>16</v>
      </c>
      <c r="C114" s="108" t="s">
        <v>192</v>
      </c>
      <c r="D114" s="108" t="s">
        <v>118</v>
      </c>
      <c r="E114" s="109" t="s">
        <v>7</v>
      </c>
      <c r="F114" s="110">
        <v>13.93</v>
      </c>
      <c r="G114" s="110" t="s">
        <v>445</v>
      </c>
      <c r="H114" s="107">
        <f t="shared" si="3"/>
        <v>13.93</v>
      </c>
      <c r="I114" s="7"/>
      <c r="J114" s="8"/>
    </row>
    <row r="115" spans="1:10" s="9" customFormat="1" ht="12.75">
      <c r="A115" s="12">
        <v>4</v>
      </c>
      <c r="B115" s="17">
        <v>37</v>
      </c>
      <c r="C115" s="18" t="s">
        <v>145</v>
      </c>
      <c r="D115" s="18" t="s">
        <v>142</v>
      </c>
      <c r="E115" s="20" t="s">
        <v>7</v>
      </c>
      <c r="F115" s="21">
        <v>15.34</v>
      </c>
      <c r="G115" s="21">
        <v>14.25</v>
      </c>
      <c r="H115" s="22">
        <f t="shared" si="3"/>
        <v>14.25</v>
      </c>
      <c r="I115" s="7"/>
      <c r="J115" s="8"/>
    </row>
    <row r="116" spans="1:10" s="9" customFormat="1" ht="12.75">
      <c r="A116" s="16">
        <v>5</v>
      </c>
      <c r="B116" s="17">
        <v>8</v>
      </c>
      <c r="C116" s="18" t="s">
        <v>188</v>
      </c>
      <c r="D116" s="19" t="s">
        <v>101</v>
      </c>
      <c r="E116" s="33" t="s">
        <v>7</v>
      </c>
      <c r="F116" s="30">
        <v>15.45</v>
      </c>
      <c r="G116" s="30">
        <v>14.28</v>
      </c>
      <c r="H116" s="22">
        <f t="shared" si="3"/>
        <v>14.28</v>
      </c>
      <c r="I116" s="7"/>
      <c r="J116" s="8"/>
    </row>
    <row r="117" spans="1:10" ht="12.75">
      <c r="A117" s="16">
        <v>6</v>
      </c>
      <c r="B117" s="17">
        <v>3</v>
      </c>
      <c r="C117" s="26" t="s">
        <v>182</v>
      </c>
      <c r="D117" s="18" t="s">
        <v>86</v>
      </c>
      <c r="E117" s="20" t="s">
        <v>7</v>
      </c>
      <c r="F117" s="25">
        <v>16.03</v>
      </c>
      <c r="G117" s="25">
        <v>14.33</v>
      </c>
      <c r="H117" s="22">
        <f t="shared" si="3"/>
        <v>14.33</v>
      </c>
      <c r="I117" s="7"/>
      <c r="J117" s="2"/>
    </row>
    <row r="118" spans="1:10" s="9" customFormat="1" ht="12.75">
      <c r="A118" s="12">
        <v>7</v>
      </c>
      <c r="B118" s="17">
        <v>15</v>
      </c>
      <c r="C118" s="18" t="s">
        <v>183</v>
      </c>
      <c r="D118" s="19" t="s">
        <v>86</v>
      </c>
      <c r="E118" s="20" t="s">
        <v>7</v>
      </c>
      <c r="F118" s="21">
        <v>14.45</v>
      </c>
      <c r="G118" s="21">
        <v>15.81</v>
      </c>
      <c r="H118" s="22">
        <f t="shared" si="3"/>
        <v>14.45</v>
      </c>
      <c r="I118" s="7"/>
      <c r="J118" s="8"/>
    </row>
    <row r="119" spans="1:10" ht="12.75">
      <c r="A119" s="16">
        <v>8</v>
      </c>
      <c r="B119" s="17">
        <v>66</v>
      </c>
      <c r="C119" s="28" t="s">
        <v>197</v>
      </c>
      <c r="D119" s="26" t="s">
        <v>119</v>
      </c>
      <c r="E119" s="17" t="s">
        <v>7</v>
      </c>
      <c r="F119" s="21">
        <v>15.93</v>
      </c>
      <c r="G119" s="21">
        <v>14.5</v>
      </c>
      <c r="H119" s="22">
        <f t="shared" si="3"/>
        <v>14.5</v>
      </c>
      <c r="I119" s="7"/>
      <c r="J119" s="2"/>
    </row>
    <row r="120" spans="1:10" ht="12.75">
      <c r="A120" s="16">
        <v>9</v>
      </c>
      <c r="B120" s="17">
        <v>33</v>
      </c>
      <c r="C120" s="26" t="s">
        <v>442</v>
      </c>
      <c r="D120" s="18" t="s">
        <v>19</v>
      </c>
      <c r="E120" s="20" t="s">
        <v>7</v>
      </c>
      <c r="F120" s="25">
        <v>14.65</v>
      </c>
      <c r="G120" s="21">
        <v>18.35</v>
      </c>
      <c r="H120" s="22">
        <f t="shared" si="3"/>
        <v>14.65</v>
      </c>
      <c r="I120" s="7"/>
      <c r="J120" s="2"/>
    </row>
    <row r="121" spans="1:10" ht="12.75">
      <c r="A121" s="12">
        <v>10</v>
      </c>
      <c r="B121" s="17">
        <v>46</v>
      </c>
      <c r="C121" s="26" t="s">
        <v>159</v>
      </c>
      <c r="D121" s="26" t="s">
        <v>157</v>
      </c>
      <c r="E121" s="32" t="s">
        <v>7</v>
      </c>
      <c r="F121" s="25">
        <v>14.76</v>
      </c>
      <c r="G121" s="21">
        <v>14.77</v>
      </c>
      <c r="H121" s="22">
        <f t="shared" si="3"/>
        <v>14.76</v>
      </c>
      <c r="I121" s="7"/>
      <c r="J121" s="2"/>
    </row>
    <row r="122" spans="1:10" ht="12.75">
      <c r="A122" s="16">
        <v>11</v>
      </c>
      <c r="B122" s="17">
        <v>70</v>
      </c>
      <c r="C122" s="19" t="s">
        <v>206</v>
      </c>
      <c r="D122" s="19" t="s">
        <v>207</v>
      </c>
      <c r="E122" s="20" t="s">
        <v>7</v>
      </c>
      <c r="F122" s="21">
        <v>14.82</v>
      </c>
      <c r="G122" s="21" t="s">
        <v>445</v>
      </c>
      <c r="H122" s="22">
        <f t="shared" si="3"/>
        <v>14.82</v>
      </c>
      <c r="I122" s="7"/>
      <c r="J122" s="2"/>
    </row>
    <row r="123" spans="1:10" ht="12.75">
      <c r="A123" s="16">
        <v>12</v>
      </c>
      <c r="B123" s="17">
        <v>26</v>
      </c>
      <c r="C123" s="26" t="s">
        <v>202</v>
      </c>
      <c r="D123" s="26" t="s">
        <v>122</v>
      </c>
      <c r="E123" s="20" t="s">
        <v>7</v>
      </c>
      <c r="F123" s="25">
        <v>14.88</v>
      </c>
      <c r="G123" s="25">
        <v>22.92</v>
      </c>
      <c r="H123" s="22">
        <f t="shared" si="3"/>
        <v>14.88</v>
      </c>
      <c r="I123" s="7"/>
      <c r="J123" s="2"/>
    </row>
    <row r="124" spans="1:10" s="9" customFormat="1" ht="12.75">
      <c r="A124" s="12">
        <v>13</v>
      </c>
      <c r="B124" s="17">
        <v>25</v>
      </c>
      <c r="C124" s="18" t="s">
        <v>144</v>
      </c>
      <c r="D124" s="18" t="s">
        <v>142</v>
      </c>
      <c r="E124" s="29" t="s">
        <v>7</v>
      </c>
      <c r="F124" s="30">
        <v>16.92</v>
      </c>
      <c r="G124" s="30">
        <v>15.01</v>
      </c>
      <c r="H124" s="22">
        <f t="shared" si="3"/>
        <v>15.01</v>
      </c>
      <c r="I124" s="7"/>
      <c r="J124" s="8"/>
    </row>
    <row r="125" spans="1:10" s="9" customFormat="1" ht="12.75">
      <c r="A125" s="16">
        <v>14</v>
      </c>
      <c r="B125" s="17">
        <v>60</v>
      </c>
      <c r="C125" s="18" t="s">
        <v>196</v>
      </c>
      <c r="D125" s="19" t="s">
        <v>119</v>
      </c>
      <c r="E125" s="20" t="s">
        <v>7</v>
      </c>
      <c r="F125" s="21">
        <v>15.03</v>
      </c>
      <c r="G125" s="21" t="s">
        <v>445</v>
      </c>
      <c r="H125" s="22">
        <f t="shared" si="3"/>
        <v>15.03</v>
      </c>
      <c r="I125" s="7"/>
      <c r="J125" s="8"/>
    </row>
    <row r="126" spans="1:9" ht="12.75">
      <c r="A126" s="117">
        <v>15</v>
      </c>
      <c r="B126" s="103">
        <v>28</v>
      </c>
      <c r="C126" s="111" t="s">
        <v>193</v>
      </c>
      <c r="D126" s="112" t="s">
        <v>118</v>
      </c>
      <c r="E126" s="109" t="s">
        <v>7</v>
      </c>
      <c r="F126" s="110">
        <v>16.9</v>
      </c>
      <c r="G126" s="110">
        <v>15.31</v>
      </c>
      <c r="H126" s="107">
        <f t="shared" si="3"/>
        <v>15.31</v>
      </c>
      <c r="I126" s="7"/>
    </row>
    <row r="127" spans="1:10" s="9" customFormat="1" ht="12.75">
      <c r="A127" s="118">
        <v>16</v>
      </c>
      <c r="B127" s="103">
        <v>4</v>
      </c>
      <c r="C127" s="108" t="s">
        <v>191</v>
      </c>
      <c r="D127" s="112" t="s">
        <v>118</v>
      </c>
      <c r="E127" s="109" t="s">
        <v>7</v>
      </c>
      <c r="F127" s="110">
        <v>15.49</v>
      </c>
      <c r="G127" s="110">
        <v>17.55</v>
      </c>
      <c r="H127" s="107">
        <f t="shared" si="3"/>
        <v>15.49</v>
      </c>
      <c r="I127" s="7"/>
      <c r="J127" s="8"/>
    </row>
    <row r="128" spans="1:10" s="9" customFormat="1" ht="12.75">
      <c r="A128" s="16">
        <v>17</v>
      </c>
      <c r="B128" s="17">
        <v>39</v>
      </c>
      <c r="C128" s="18" t="s">
        <v>185</v>
      </c>
      <c r="D128" s="18" t="s">
        <v>89</v>
      </c>
      <c r="E128" s="20" t="s">
        <v>7</v>
      </c>
      <c r="F128" s="21">
        <v>15.63</v>
      </c>
      <c r="G128" s="21">
        <v>17.08</v>
      </c>
      <c r="H128" s="22">
        <f t="shared" si="3"/>
        <v>15.63</v>
      </c>
      <c r="I128" s="7"/>
      <c r="J128" s="8"/>
    </row>
    <row r="129" spans="1:10" ht="12.75">
      <c r="A129" s="16">
        <v>18</v>
      </c>
      <c r="B129" s="17">
        <v>73</v>
      </c>
      <c r="C129" s="26" t="s">
        <v>162</v>
      </c>
      <c r="D129" s="26" t="s">
        <v>51</v>
      </c>
      <c r="E129" s="20" t="s">
        <v>7</v>
      </c>
      <c r="F129" s="21">
        <v>15.78</v>
      </c>
      <c r="G129" s="21" t="s">
        <v>445</v>
      </c>
      <c r="H129" s="22">
        <f t="shared" si="3"/>
        <v>15.78</v>
      </c>
      <c r="I129" s="7"/>
      <c r="J129" s="2"/>
    </row>
    <row r="130" spans="1:10" s="9" customFormat="1" ht="12.75">
      <c r="A130" s="12">
        <v>19</v>
      </c>
      <c r="B130" s="17">
        <v>64</v>
      </c>
      <c r="C130" s="26" t="s">
        <v>147</v>
      </c>
      <c r="D130" s="26" t="s">
        <v>13</v>
      </c>
      <c r="E130" s="20" t="s">
        <v>7</v>
      </c>
      <c r="F130" s="25">
        <v>16.04</v>
      </c>
      <c r="G130" s="21">
        <v>18.31</v>
      </c>
      <c r="H130" s="22">
        <f t="shared" si="3"/>
        <v>16.04</v>
      </c>
      <c r="I130" s="7"/>
      <c r="J130" s="8"/>
    </row>
    <row r="131" spans="1:10" s="9" customFormat="1" ht="12.75">
      <c r="A131" s="16">
        <v>20</v>
      </c>
      <c r="B131" s="17">
        <v>36</v>
      </c>
      <c r="C131" s="24" t="s">
        <v>173</v>
      </c>
      <c r="D131" s="18" t="s">
        <v>431</v>
      </c>
      <c r="E131" s="27" t="s">
        <v>7</v>
      </c>
      <c r="F131" s="52">
        <v>16.33</v>
      </c>
      <c r="G131" s="21">
        <v>16.47</v>
      </c>
      <c r="H131" s="22">
        <f t="shared" si="3"/>
        <v>16.33</v>
      </c>
      <c r="I131" s="7"/>
      <c r="J131" s="8"/>
    </row>
    <row r="132" spans="1:10" ht="12.75">
      <c r="A132" s="16">
        <v>21</v>
      </c>
      <c r="B132" s="17">
        <v>51</v>
      </c>
      <c r="C132" s="19" t="s">
        <v>194</v>
      </c>
      <c r="D132" s="19" t="s">
        <v>195</v>
      </c>
      <c r="E132" s="29" t="s">
        <v>7</v>
      </c>
      <c r="F132" s="30">
        <v>16.36</v>
      </c>
      <c r="G132" s="21" t="s">
        <v>445</v>
      </c>
      <c r="H132" s="22">
        <f t="shared" si="3"/>
        <v>16.36</v>
      </c>
      <c r="I132" s="7"/>
      <c r="J132" s="2"/>
    </row>
    <row r="133" spans="1:10" s="9" customFormat="1" ht="12.75">
      <c r="A133" s="12">
        <v>22</v>
      </c>
      <c r="B133" s="17">
        <v>10</v>
      </c>
      <c r="C133" s="28" t="s">
        <v>156</v>
      </c>
      <c r="D133" s="26" t="s">
        <v>157</v>
      </c>
      <c r="E133" s="29" t="s">
        <v>7</v>
      </c>
      <c r="F133" s="30">
        <v>16.75</v>
      </c>
      <c r="G133" s="30">
        <v>16.8</v>
      </c>
      <c r="H133" s="22">
        <f t="shared" si="3"/>
        <v>16.75</v>
      </c>
      <c r="I133" s="7"/>
      <c r="J133" s="8"/>
    </row>
    <row r="134" spans="1:10" s="9" customFormat="1" ht="12.75">
      <c r="A134" s="16">
        <v>23</v>
      </c>
      <c r="B134" s="17">
        <v>20</v>
      </c>
      <c r="C134" s="18" t="s">
        <v>189</v>
      </c>
      <c r="D134" s="18" t="s">
        <v>101</v>
      </c>
      <c r="E134" s="20" t="s">
        <v>7</v>
      </c>
      <c r="F134" s="21">
        <v>16.81</v>
      </c>
      <c r="G134" s="21">
        <v>17.45</v>
      </c>
      <c r="H134" s="22">
        <f t="shared" si="3"/>
        <v>16.81</v>
      </c>
      <c r="I134" s="7"/>
      <c r="J134" s="8"/>
    </row>
    <row r="135" spans="1:10" ht="12.75">
      <c r="A135" s="16">
        <v>24</v>
      </c>
      <c r="B135" s="17">
        <v>40</v>
      </c>
      <c r="C135" s="18" t="s">
        <v>187</v>
      </c>
      <c r="D135" s="18" t="s">
        <v>97</v>
      </c>
      <c r="E135" s="27" t="s">
        <v>7</v>
      </c>
      <c r="F135" s="52">
        <v>17.41</v>
      </c>
      <c r="G135" s="21">
        <v>16.97</v>
      </c>
      <c r="H135" s="22">
        <f t="shared" si="3"/>
        <v>16.97</v>
      </c>
      <c r="I135" s="7"/>
      <c r="J135" s="2"/>
    </row>
    <row r="136" spans="1:10" ht="12.75">
      <c r="A136" s="12">
        <v>25</v>
      </c>
      <c r="B136" s="17">
        <v>13</v>
      </c>
      <c r="C136" s="19" t="s">
        <v>143</v>
      </c>
      <c r="D136" s="18" t="s">
        <v>142</v>
      </c>
      <c r="E136" s="20" t="s">
        <v>7</v>
      </c>
      <c r="F136" s="21">
        <v>17.79</v>
      </c>
      <c r="G136" s="21">
        <v>17.37</v>
      </c>
      <c r="H136" s="22">
        <f t="shared" si="3"/>
        <v>17.37</v>
      </c>
      <c r="I136" s="7"/>
      <c r="J136" s="2"/>
    </row>
    <row r="137" spans="1:10" s="9" customFormat="1" ht="12.75">
      <c r="A137" s="16">
        <v>26</v>
      </c>
      <c r="B137" s="17">
        <v>48</v>
      </c>
      <c r="C137" s="18" t="s">
        <v>174</v>
      </c>
      <c r="D137" s="18" t="s">
        <v>431</v>
      </c>
      <c r="E137" s="20" t="s">
        <v>7</v>
      </c>
      <c r="F137" s="25">
        <v>17.42</v>
      </c>
      <c r="G137" s="21">
        <v>17.4</v>
      </c>
      <c r="H137" s="22">
        <f t="shared" si="3"/>
        <v>17.4</v>
      </c>
      <c r="I137" s="7"/>
      <c r="J137" s="8"/>
    </row>
    <row r="138" spans="1:10" s="9" customFormat="1" ht="12.75">
      <c r="A138" s="16">
        <v>27</v>
      </c>
      <c r="B138" s="17">
        <v>5</v>
      </c>
      <c r="C138" s="28" t="s">
        <v>175</v>
      </c>
      <c r="D138" s="26" t="s">
        <v>71</v>
      </c>
      <c r="E138" s="20" t="s">
        <v>7</v>
      </c>
      <c r="F138" s="25">
        <v>17.46</v>
      </c>
      <c r="G138" s="25">
        <v>17.57</v>
      </c>
      <c r="H138" s="22">
        <f t="shared" si="3"/>
        <v>17.46</v>
      </c>
      <c r="I138" s="7"/>
      <c r="J138" s="8"/>
    </row>
    <row r="139" spans="1:10" s="9" customFormat="1" ht="12.75">
      <c r="A139" s="12">
        <v>28</v>
      </c>
      <c r="B139" s="17">
        <v>61</v>
      </c>
      <c r="C139" s="23" t="s">
        <v>155</v>
      </c>
      <c r="D139" s="23" t="s">
        <v>41</v>
      </c>
      <c r="E139" s="20" t="s">
        <v>7</v>
      </c>
      <c r="F139" s="25">
        <v>17.76</v>
      </c>
      <c r="G139" s="21">
        <v>17.58</v>
      </c>
      <c r="H139" s="22">
        <f t="shared" si="3"/>
        <v>17.58</v>
      </c>
      <c r="I139" s="7"/>
      <c r="J139" s="8"/>
    </row>
    <row r="140" spans="1:10" s="9" customFormat="1" ht="12.75">
      <c r="A140" s="16">
        <v>29</v>
      </c>
      <c r="B140" s="17">
        <v>74</v>
      </c>
      <c r="C140" s="26" t="s">
        <v>205</v>
      </c>
      <c r="D140" s="26" t="s">
        <v>122</v>
      </c>
      <c r="E140" s="20" t="s">
        <v>7</v>
      </c>
      <c r="F140" s="21">
        <v>17.59</v>
      </c>
      <c r="G140" s="21">
        <v>24.87</v>
      </c>
      <c r="H140" s="22">
        <f t="shared" si="3"/>
        <v>17.59</v>
      </c>
      <c r="I140" s="7"/>
      <c r="J140" s="8"/>
    </row>
    <row r="141" spans="1:10" s="9" customFormat="1" ht="12.75">
      <c r="A141" s="16">
        <v>30</v>
      </c>
      <c r="B141" s="17">
        <v>45</v>
      </c>
      <c r="C141" s="26" t="s">
        <v>439</v>
      </c>
      <c r="D141" s="26" t="s">
        <v>67</v>
      </c>
      <c r="E141" s="20" t="s">
        <v>7</v>
      </c>
      <c r="F141" s="21">
        <v>17.63</v>
      </c>
      <c r="G141" s="21">
        <v>18.72</v>
      </c>
      <c r="H141" s="22">
        <f t="shared" si="3"/>
        <v>17.63</v>
      </c>
      <c r="I141" s="7"/>
      <c r="J141" s="8"/>
    </row>
    <row r="142" spans="1:10" s="9" customFormat="1" ht="12.75">
      <c r="A142" s="12">
        <v>31</v>
      </c>
      <c r="B142" s="17">
        <v>1</v>
      </c>
      <c r="C142" s="18" t="s">
        <v>141</v>
      </c>
      <c r="D142" s="19" t="s">
        <v>142</v>
      </c>
      <c r="E142" s="20" t="s">
        <v>7</v>
      </c>
      <c r="F142" s="25">
        <v>17.88</v>
      </c>
      <c r="G142" s="25"/>
      <c r="H142" s="22">
        <f t="shared" si="3"/>
        <v>17.88</v>
      </c>
      <c r="I142" s="7"/>
      <c r="J142" s="8"/>
    </row>
    <row r="143" spans="1:10" s="9" customFormat="1" ht="12.75">
      <c r="A143" s="16">
        <v>32</v>
      </c>
      <c r="B143" s="17">
        <v>2</v>
      </c>
      <c r="C143" s="18" t="s">
        <v>443</v>
      </c>
      <c r="D143" s="18" t="s">
        <v>119</v>
      </c>
      <c r="E143" s="29" t="s">
        <v>7</v>
      </c>
      <c r="F143" s="30">
        <v>18.18</v>
      </c>
      <c r="G143" s="30"/>
      <c r="H143" s="22">
        <f t="shared" si="3"/>
        <v>18.18</v>
      </c>
      <c r="I143" s="7"/>
      <c r="J143" s="8"/>
    </row>
    <row r="144" spans="1:10" s="9" customFormat="1" ht="12.75">
      <c r="A144" s="16">
        <v>33</v>
      </c>
      <c r="B144" s="17">
        <v>22</v>
      </c>
      <c r="C144" s="18" t="s">
        <v>154</v>
      </c>
      <c r="D144" s="19" t="s">
        <v>37</v>
      </c>
      <c r="E144" s="20" t="s">
        <v>7</v>
      </c>
      <c r="F144" s="21">
        <v>18.26</v>
      </c>
      <c r="G144" s="21"/>
      <c r="H144" s="22">
        <f aca="true" t="shared" si="4" ref="H144:H175">IF(AND(ISTEXT(F144),ISTEXT(G144)),"Neklasifikován",MIN(F144:G144))</f>
        <v>18.26</v>
      </c>
      <c r="I144" s="7"/>
      <c r="J144" s="8"/>
    </row>
    <row r="145" spans="1:10" s="9" customFormat="1" ht="12.75">
      <c r="A145" s="12">
        <v>34</v>
      </c>
      <c r="B145" s="17">
        <v>58</v>
      </c>
      <c r="C145" s="26" t="s">
        <v>180</v>
      </c>
      <c r="D145" s="26" t="s">
        <v>80</v>
      </c>
      <c r="E145" s="20" t="s">
        <v>7</v>
      </c>
      <c r="F145" s="25">
        <v>18.39</v>
      </c>
      <c r="G145" s="21"/>
      <c r="H145" s="22">
        <f t="shared" si="4"/>
        <v>18.39</v>
      </c>
      <c r="I145" s="7"/>
      <c r="J145" s="8"/>
    </row>
    <row r="146" spans="1:10" s="9" customFormat="1" ht="12.75">
      <c r="A146" s="16">
        <v>35</v>
      </c>
      <c r="B146" s="17">
        <v>71</v>
      </c>
      <c r="C146" s="31" t="s">
        <v>201</v>
      </c>
      <c r="D146" s="19" t="s">
        <v>199</v>
      </c>
      <c r="E146" s="20" t="s">
        <v>7</v>
      </c>
      <c r="F146" s="25">
        <v>18.56</v>
      </c>
      <c r="G146" s="21"/>
      <c r="H146" s="22">
        <f t="shared" si="4"/>
        <v>18.56</v>
      </c>
      <c r="I146" s="7"/>
      <c r="J146" s="8"/>
    </row>
    <row r="147" spans="1:9" ht="12.75">
      <c r="A147" s="16">
        <v>36</v>
      </c>
      <c r="B147" s="17">
        <v>49</v>
      </c>
      <c r="C147" s="19" t="s">
        <v>161</v>
      </c>
      <c r="D147" s="18" t="s">
        <v>46</v>
      </c>
      <c r="E147" s="27" t="s">
        <v>7</v>
      </c>
      <c r="F147" s="52">
        <v>18.73</v>
      </c>
      <c r="G147" s="21"/>
      <c r="H147" s="22">
        <f t="shared" si="4"/>
        <v>18.73</v>
      </c>
      <c r="I147" s="7"/>
    </row>
    <row r="148" spans="1:10" s="9" customFormat="1" ht="12.75">
      <c r="A148" s="12">
        <v>37</v>
      </c>
      <c r="B148" s="17">
        <v>29</v>
      </c>
      <c r="C148" s="18" t="s">
        <v>177</v>
      </c>
      <c r="D148" s="18" t="s">
        <v>71</v>
      </c>
      <c r="E148" s="20" t="s">
        <v>7</v>
      </c>
      <c r="F148" s="21">
        <v>18.96</v>
      </c>
      <c r="G148" s="21"/>
      <c r="H148" s="22">
        <f t="shared" si="4"/>
        <v>18.96</v>
      </c>
      <c r="I148" s="7"/>
      <c r="J148" s="8"/>
    </row>
    <row r="149" spans="1:10" ht="12.75">
      <c r="A149" s="16">
        <v>38</v>
      </c>
      <c r="B149" s="17">
        <v>44</v>
      </c>
      <c r="C149" s="19" t="s">
        <v>437</v>
      </c>
      <c r="D149" s="19" t="s">
        <v>41</v>
      </c>
      <c r="E149" s="20" t="s">
        <v>7</v>
      </c>
      <c r="F149" s="21">
        <v>19.13</v>
      </c>
      <c r="G149" s="21"/>
      <c r="H149" s="22">
        <f t="shared" si="4"/>
        <v>19.13</v>
      </c>
      <c r="I149" s="7"/>
      <c r="J149" s="2"/>
    </row>
    <row r="150" spans="1:10" s="9" customFormat="1" ht="12.75">
      <c r="A150" s="16">
        <v>39</v>
      </c>
      <c r="B150" s="17">
        <v>62</v>
      </c>
      <c r="C150" s="18" t="s">
        <v>200</v>
      </c>
      <c r="D150" s="18" t="s">
        <v>199</v>
      </c>
      <c r="E150" s="20" t="s">
        <v>7</v>
      </c>
      <c r="F150" s="21">
        <v>19.37</v>
      </c>
      <c r="G150" s="21"/>
      <c r="H150" s="22">
        <f t="shared" si="4"/>
        <v>19.37</v>
      </c>
      <c r="I150" s="7"/>
      <c r="J150" s="8"/>
    </row>
    <row r="151" spans="1:9" ht="12.75">
      <c r="A151" s="12">
        <v>40</v>
      </c>
      <c r="B151" s="17">
        <v>14</v>
      </c>
      <c r="C151" s="28" t="s">
        <v>150</v>
      </c>
      <c r="D151" s="18" t="s">
        <v>21</v>
      </c>
      <c r="E151" s="20" t="s">
        <v>7</v>
      </c>
      <c r="F151" s="25">
        <v>19.48</v>
      </c>
      <c r="G151" s="25"/>
      <c r="H151" s="22">
        <f t="shared" si="4"/>
        <v>19.48</v>
      </c>
      <c r="I151" s="7"/>
    </row>
    <row r="152" spans="1:10" ht="12.75">
      <c r="A152" s="16">
        <v>41</v>
      </c>
      <c r="B152" s="17">
        <v>76</v>
      </c>
      <c r="C152" s="28" t="s">
        <v>148</v>
      </c>
      <c r="D152" s="26" t="s">
        <v>13</v>
      </c>
      <c r="E152" s="20" t="s">
        <v>7</v>
      </c>
      <c r="F152" s="25">
        <v>19.61</v>
      </c>
      <c r="G152" s="21"/>
      <c r="H152" s="22">
        <f t="shared" si="4"/>
        <v>19.61</v>
      </c>
      <c r="I152" s="7"/>
      <c r="J152" s="2"/>
    </row>
    <row r="153" spans="1:10" ht="12.75">
      <c r="A153" s="16">
        <v>42</v>
      </c>
      <c r="B153" s="17">
        <v>38</v>
      </c>
      <c r="C153" s="19" t="s">
        <v>203</v>
      </c>
      <c r="D153" s="19" t="s">
        <v>122</v>
      </c>
      <c r="E153" s="29" t="s">
        <v>7</v>
      </c>
      <c r="F153" s="30">
        <v>19.81</v>
      </c>
      <c r="G153" s="21"/>
      <c r="H153" s="22">
        <f t="shared" si="4"/>
        <v>19.81</v>
      </c>
      <c r="I153" s="7"/>
      <c r="J153" s="2"/>
    </row>
    <row r="154" spans="1:10" s="9" customFormat="1" ht="12.75">
      <c r="A154" s="12">
        <v>43</v>
      </c>
      <c r="B154" s="17">
        <v>57</v>
      </c>
      <c r="C154" s="26" t="s">
        <v>169</v>
      </c>
      <c r="D154" s="26" t="s">
        <v>63</v>
      </c>
      <c r="E154" s="27" t="s">
        <v>7</v>
      </c>
      <c r="F154" s="52">
        <v>20.34</v>
      </c>
      <c r="G154" s="21"/>
      <c r="H154" s="22">
        <f t="shared" si="4"/>
        <v>20.34</v>
      </c>
      <c r="I154" s="7"/>
      <c r="J154" s="8"/>
    </row>
    <row r="155" spans="1:10" s="9" customFormat="1" ht="12.75">
      <c r="A155" s="16">
        <v>44</v>
      </c>
      <c r="B155" s="17">
        <v>69</v>
      </c>
      <c r="C155" s="24" t="s">
        <v>433</v>
      </c>
      <c r="D155" s="19" t="s">
        <v>434</v>
      </c>
      <c r="E155" s="20" t="s">
        <v>7</v>
      </c>
      <c r="F155" s="21">
        <v>20.44</v>
      </c>
      <c r="G155" s="21"/>
      <c r="H155" s="22">
        <f t="shared" si="4"/>
        <v>20.44</v>
      </c>
      <c r="I155" s="7"/>
      <c r="J155" s="8"/>
    </row>
    <row r="156" spans="1:10" s="9" customFormat="1" ht="12.75">
      <c r="A156" s="16">
        <v>45</v>
      </c>
      <c r="B156" s="17">
        <v>50</v>
      </c>
      <c r="C156" s="19" t="s">
        <v>198</v>
      </c>
      <c r="D156" s="18" t="s">
        <v>199</v>
      </c>
      <c r="E156" s="33" t="s">
        <v>7</v>
      </c>
      <c r="F156" s="34">
        <v>20.78</v>
      </c>
      <c r="G156" s="21"/>
      <c r="H156" s="22">
        <f t="shared" si="4"/>
        <v>20.78</v>
      </c>
      <c r="I156" s="7"/>
      <c r="J156" s="8"/>
    </row>
    <row r="157" spans="1:10" s="9" customFormat="1" ht="12.75">
      <c r="A157" s="12">
        <v>46</v>
      </c>
      <c r="B157" s="17">
        <v>17</v>
      </c>
      <c r="C157" s="26" t="s">
        <v>176</v>
      </c>
      <c r="D157" s="26" t="s">
        <v>71</v>
      </c>
      <c r="E157" s="20" t="s">
        <v>7</v>
      </c>
      <c r="F157" s="25">
        <v>20.82</v>
      </c>
      <c r="G157" s="25"/>
      <c r="H157" s="22">
        <f t="shared" si="4"/>
        <v>20.82</v>
      </c>
      <c r="I157" s="7"/>
      <c r="J157" s="8"/>
    </row>
    <row r="158" spans="1:10" s="9" customFormat="1" ht="12.75">
      <c r="A158" s="16">
        <v>47</v>
      </c>
      <c r="B158" s="17">
        <v>75</v>
      </c>
      <c r="C158" s="18" t="s">
        <v>190</v>
      </c>
      <c r="D158" s="19" t="s">
        <v>107</v>
      </c>
      <c r="E158" s="27" t="s">
        <v>7</v>
      </c>
      <c r="F158" s="52">
        <v>20.97</v>
      </c>
      <c r="G158" s="21"/>
      <c r="H158" s="22">
        <f t="shared" si="4"/>
        <v>20.97</v>
      </c>
      <c r="I158" s="7"/>
      <c r="J158" s="8"/>
    </row>
    <row r="159" spans="1:10" s="9" customFormat="1" ht="12.75">
      <c r="A159" s="16">
        <v>48</v>
      </c>
      <c r="B159" s="17">
        <v>41</v>
      </c>
      <c r="C159" s="18" t="s">
        <v>178</v>
      </c>
      <c r="D159" s="18" t="s">
        <v>73</v>
      </c>
      <c r="E159" s="33" t="s">
        <v>7</v>
      </c>
      <c r="F159" s="34">
        <v>21.55</v>
      </c>
      <c r="G159" s="21"/>
      <c r="H159" s="22">
        <f t="shared" si="4"/>
        <v>21.55</v>
      </c>
      <c r="I159" s="7"/>
      <c r="J159" s="8"/>
    </row>
    <row r="160" spans="1:8" ht="12.75">
      <c r="A160" s="12">
        <v>49</v>
      </c>
      <c r="B160" s="17">
        <v>63</v>
      </c>
      <c r="C160" s="26" t="s">
        <v>149</v>
      </c>
      <c r="D160" s="26" t="s">
        <v>19</v>
      </c>
      <c r="E160" s="29" t="s">
        <v>7</v>
      </c>
      <c r="F160" s="30">
        <v>21.65</v>
      </c>
      <c r="G160" s="21"/>
      <c r="H160" s="22">
        <f t="shared" si="4"/>
        <v>21.65</v>
      </c>
    </row>
    <row r="161" spans="1:10" ht="12.75">
      <c r="A161" s="16">
        <v>50</v>
      </c>
      <c r="B161" s="17">
        <v>6</v>
      </c>
      <c r="C161" s="18" t="s">
        <v>164</v>
      </c>
      <c r="D161" s="18" t="s">
        <v>165</v>
      </c>
      <c r="E161" s="33" t="s">
        <v>7</v>
      </c>
      <c r="F161" s="34">
        <v>21.92</v>
      </c>
      <c r="G161" s="34"/>
      <c r="H161" s="22">
        <f t="shared" si="4"/>
        <v>21.92</v>
      </c>
      <c r="I161" s="7"/>
      <c r="J161" s="2"/>
    </row>
    <row r="162" spans="1:10" ht="12.75">
      <c r="A162" s="16">
        <v>51</v>
      </c>
      <c r="B162" s="17">
        <v>72</v>
      </c>
      <c r="C162" s="18" t="s">
        <v>181</v>
      </c>
      <c r="D162" s="18" t="s">
        <v>85</v>
      </c>
      <c r="E162" s="20" t="s">
        <v>7</v>
      </c>
      <c r="F162" s="21">
        <v>22.11</v>
      </c>
      <c r="G162" s="21"/>
      <c r="H162" s="22">
        <f t="shared" si="4"/>
        <v>22.11</v>
      </c>
      <c r="I162" s="7"/>
      <c r="J162" s="2"/>
    </row>
    <row r="163" spans="1:10" s="9" customFormat="1" ht="12.75">
      <c r="A163" s="12">
        <v>52</v>
      </c>
      <c r="B163" s="17">
        <v>47</v>
      </c>
      <c r="C163" s="24" t="s">
        <v>151</v>
      </c>
      <c r="D163" s="18" t="s">
        <v>32</v>
      </c>
      <c r="E163" s="20" t="s">
        <v>7</v>
      </c>
      <c r="F163" s="21">
        <v>22.33</v>
      </c>
      <c r="G163" s="21"/>
      <c r="H163" s="22">
        <f t="shared" si="4"/>
        <v>22.33</v>
      </c>
      <c r="I163" s="7"/>
      <c r="J163" s="8"/>
    </row>
    <row r="164" spans="1:10" s="9" customFormat="1" ht="12.75">
      <c r="A164" s="16">
        <v>53</v>
      </c>
      <c r="B164" s="17">
        <v>9</v>
      </c>
      <c r="C164" s="18" t="s">
        <v>170</v>
      </c>
      <c r="D164" s="18" t="s">
        <v>67</v>
      </c>
      <c r="E164" s="33" t="s">
        <v>7</v>
      </c>
      <c r="F164" s="34">
        <v>22.46</v>
      </c>
      <c r="G164" s="34"/>
      <c r="H164" s="22">
        <f t="shared" si="4"/>
        <v>22.46</v>
      </c>
      <c r="I164" s="7"/>
      <c r="J164" s="8"/>
    </row>
    <row r="165" spans="1:10" s="9" customFormat="1" ht="12.75">
      <c r="A165" s="16">
        <v>54</v>
      </c>
      <c r="B165" s="17">
        <v>53</v>
      </c>
      <c r="C165" s="19" t="s">
        <v>204</v>
      </c>
      <c r="D165" s="18" t="s">
        <v>122</v>
      </c>
      <c r="E165" s="20" t="s">
        <v>7</v>
      </c>
      <c r="F165" s="25">
        <v>22.53</v>
      </c>
      <c r="G165" s="21"/>
      <c r="H165" s="22">
        <f t="shared" si="4"/>
        <v>22.53</v>
      </c>
      <c r="I165" s="7"/>
      <c r="J165" s="8"/>
    </row>
    <row r="166" spans="1:10" s="9" customFormat="1" ht="12.75">
      <c r="A166" s="12">
        <v>55</v>
      </c>
      <c r="B166" s="17">
        <v>42</v>
      </c>
      <c r="C166" s="28" t="s">
        <v>440</v>
      </c>
      <c r="D166" s="26" t="s">
        <v>441</v>
      </c>
      <c r="E166" s="29" t="s">
        <v>7</v>
      </c>
      <c r="F166" s="30">
        <v>23.6</v>
      </c>
      <c r="G166" s="21"/>
      <c r="H166" s="22">
        <f t="shared" si="4"/>
        <v>23.6</v>
      </c>
      <c r="I166" s="7"/>
      <c r="J166" s="8"/>
    </row>
    <row r="167" spans="1:8" ht="12.75">
      <c r="A167" s="16">
        <v>56</v>
      </c>
      <c r="B167" s="17">
        <v>12</v>
      </c>
      <c r="C167" s="18" t="s">
        <v>171</v>
      </c>
      <c r="D167" s="18" t="s">
        <v>431</v>
      </c>
      <c r="E167" s="29" t="s">
        <v>7</v>
      </c>
      <c r="F167" s="30">
        <v>23.61</v>
      </c>
      <c r="G167" s="52"/>
      <c r="H167" s="22">
        <f t="shared" si="4"/>
        <v>23.61</v>
      </c>
    </row>
    <row r="168" spans="1:9" ht="12.75">
      <c r="A168" s="16">
        <v>57</v>
      </c>
      <c r="B168" s="17">
        <v>18</v>
      </c>
      <c r="C168" s="26" t="s">
        <v>166</v>
      </c>
      <c r="D168" s="26" t="s">
        <v>165</v>
      </c>
      <c r="E168" s="33" t="s">
        <v>7</v>
      </c>
      <c r="F168" s="34">
        <v>23.67</v>
      </c>
      <c r="G168" s="34"/>
      <c r="H168" s="22">
        <f t="shared" si="4"/>
        <v>23.67</v>
      </c>
      <c r="I168" s="7"/>
    </row>
    <row r="169" spans="1:10" s="9" customFormat="1" ht="12.75">
      <c r="A169" s="12">
        <v>58</v>
      </c>
      <c r="B169" s="17">
        <v>65</v>
      </c>
      <c r="C169" s="19" t="s">
        <v>179</v>
      </c>
      <c r="D169" s="19" t="s">
        <v>358</v>
      </c>
      <c r="E169" s="20" t="s">
        <v>7</v>
      </c>
      <c r="F169" s="21">
        <v>24.52</v>
      </c>
      <c r="G169" s="21"/>
      <c r="H169" s="22">
        <f t="shared" si="4"/>
        <v>24.52</v>
      </c>
      <c r="I169" s="7"/>
      <c r="J169" s="8"/>
    </row>
    <row r="170" spans="1:10" ht="12.75">
      <c r="A170" s="16">
        <v>59</v>
      </c>
      <c r="B170" s="17">
        <v>23</v>
      </c>
      <c r="C170" s="28" t="s">
        <v>209</v>
      </c>
      <c r="D170" s="26" t="s">
        <v>134</v>
      </c>
      <c r="E170" s="20" t="s">
        <v>7</v>
      </c>
      <c r="F170" s="25">
        <v>24.91</v>
      </c>
      <c r="G170" s="25"/>
      <c r="H170" s="22">
        <f t="shared" si="4"/>
        <v>24.91</v>
      </c>
      <c r="I170" s="7"/>
      <c r="J170" s="2"/>
    </row>
    <row r="171" spans="1:10" s="9" customFormat="1" ht="12.75">
      <c r="A171" s="16">
        <v>60</v>
      </c>
      <c r="B171" s="17">
        <v>19</v>
      </c>
      <c r="C171" s="18" t="s">
        <v>212</v>
      </c>
      <c r="D171" s="19" t="s">
        <v>140</v>
      </c>
      <c r="E171" s="20" t="s">
        <v>7</v>
      </c>
      <c r="F171" s="21">
        <v>27.78</v>
      </c>
      <c r="G171" s="21"/>
      <c r="H171" s="22">
        <f t="shared" si="4"/>
        <v>27.78</v>
      </c>
      <c r="I171" s="7"/>
      <c r="J171" s="8"/>
    </row>
    <row r="172" spans="1:10" s="9" customFormat="1" ht="12.75">
      <c r="A172" s="12">
        <v>61</v>
      </c>
      <c r="B172" s="17">
        <v>32</v>
      </c>
      <c r="C172" s="18" t="s">
        <v>163</v>
      </c>
      <c r="D172" s="18" t="s">
        <v>54</v>
      </c>
      <c r="E172" s="20" t="s">
        <v>7</v>
      </c>
      <c r="F172" s="21">
        <v>28</v>
      </c>
      <c r="G172" s="21"/>
      <c r="H172" s="22">
        <f t="shared" si="4"/>
        <v>28</v>
      </c>
      <c r="I172" s="7"/>
      <c r="J172" s="8"/>
    </row>
    <row r="173" spans="1:10" s="9" customFormat="1" ht="12.75">
      <c r="A173" s="16">
        <v>62</v>
      </c>
      <c r="B173" s="17">
        <v>59</v>
      </c>
      <c r="C173" s="18" t="s">
        <v>152</v>
      </c>
      <c r="D173" s="19" t="s">
        <v>32</v>
      </c>
      <c r="E173" s="29" t="s">
        <v>7</v>
      </c>
      <c r="F173" s="30">
        <v>28.71</v>
      </c>
      <c r="G173" s="21"/>
      <c r="H173" s="22">
        <f t="shared" si="4"/>
        <v>28.71</v>
      </c>
      <c r="I173" s="7"/>
      <c r="J173" s="8"/>
    </row>
    <row r="174" spans="1:10" ht="12.75">
      <c r="A174" s="16">
        <v>63</v>
      </c>
      <c r="B174" s="17">
        <v>67</v>
      </c>
      <c r="C174" s="18" t="s">
        <v>419</v>
      </c>
      <c r="D174" s="18" t="s">
        <v>75</v>
      </c>
      <c r="E174" s="20" t="s">
        <v>7</v>
      </c>
      <c r="F174" s="21">
        <v>29.62</v>
      </c>
      <c r="G174" s="21"/>
      <c r="H174" s="22">
        <f t="shared" si="4"/>
        <v>29.62</v>
      </c>
      <c r="I174" s="7"/>
      <c r="J174" s="2"/>
    </row>
    <row r="175" spans="1:10" s="9" customFormat="1" ht="12.75">
      <c r="A175" s="12">
        <v>64</v>
      </c>
      <c r="B175" s="17">
        <v>68</v>
      </c>
      <c r="C175" s="18" t="s">
        <v>153</v>
      </c>
      <c r="D175" s="18" t="s">
        <v>32</v>
      </c>
      <c r="E175" s="20" t="s">
        <v>7</v>
      </c>
      <c r="F175" s="25">
        <v>30.24</v>
      </c>
      <c r="G175" s="21"/>
      <c r="H175" s="22">
        <f t="shared" si="4"/>
        <v>30.24</v>
      </c>
      <c r="I175" s="7"/>
      <c r="J175" s="8"/>
    </row>
    <row r="176" spans="1:10" s="9" customFormat="1" ht="12.75">
      <c r="A176" s="16">
        <v>65</v>
      </c>
      <c r="B176" s="17">
        <v>56</v>
      </c>
      <c r="C176" s="18" t="s">
        <v>420</v>
      </c>
      <c r="D176" s="19" t="s">
        <v>421</v>
      </c>
      <c r="E176" s="27" t="s">
        <v>7</v>
      </c>
      <c r="F176" s="52">
        <v>30.55</v>
      </c>
      <c r="G176" s="21"/>
      <c r="H176" s="22">
        <f>IF(AND(ISTEXT(F176),ISTEXT(G176)),"Neklasifikován",MIN(F176:G176))</f>
        <v>30.55</v>
      </c>
      <c r="I176" s="7"/>
      <c r="J176" s="8"/>
    </row>
    <row r="177" spans="1:10" s="9" customFormat="1" ht="12.75">
      <c r="A177" s="16">
        <v>66</v>
      </c>
      <c r="B177" s="17">
        <v>7</v>
      </c>
      <c r="C177" s="28" t="s">
        <v>211</v>
      </c>
      <c r="D177" s="18" t="s">
        <v>140</v>
      </c>
      <c r="E177" s="20" t="s">
        <v>7</v>
      </c>
      <c r="F177" s="21">
        <v>30.85</v>
      </c>
      <c r="G177" s="21"/>
      <c r="H177" s="22">
        <f>IF(AND(ISTEXT(F177),ISTEXT(G177)),"Neklasifikován",MIN(F177:G177))</f>
        <v>30.85</v>
      </c>
      <c r="I177" s="7"/>
      <c r="J177" s="8"/>
    </row>
    <row r="178" spans="1:10" s="9" customFormat="1" ht="12.75">
      <c r="A178" s="12">
        <v>67</v>
      </c>
      <c r="B178" s="17">
        <v>55</v>
      </c>
      <c r="C178" s="23" t="s">
        <v>215</v>
      </c>
      <c r="D178" s="23" t="s">
        <v>216</v>
      </c>
      <c r="E178" s="20" t="s">
        <v>7</v>
      </c>
      <c r="F178" s="25">
        <v>37.55</v>
      </c>
      <c r="G178" s="21"/>
      <c r="H178" s="22">
        <f>IF(AND(ISTEXT(F178),ISTEXT(G178)),"Neklasifikován",MIN(F178:G178))</f>
        <v>37.55</v>
      </c>
      <c r="I178" s="7"/>
      <c r="J178" s="8"/>
    </row>
    <row r="179" spans="1:10" s="9" customFormat="1" ht="12.75">
      <c r="A179" s="12">
        <v>68</v>
      </c>
      <c r="B179" s="17">
        <v>11</v>
      </c>
      <c r="C179" s="18" t="s">
        <v>208</v>
      </c>
      <c r="D179" s="19" t="s">
        <v>134</v>
      </c>
      <c r="E179" s="29" t="s">
        <v>7</v>
      </c>
      <c r="F179" s="30" t="s">
        <v>445</v>
      </c>
      <c r="G179" s="30"/>
      <c r="H179" s="22" t="s">
        <v>445</v>
      </c>
      <c r="I179" s="7"/>
      <c r="J179" s="8"/>
    </row>
    <row r="180" spans="1:10" s="9" customFormat="1" ht="12.75">
      <c r="A180" s="12">
        <v>68</v>
      </c>
      <c r="B180" s="17">
        <v>21</v>
      </c>
      <c r="C180" s="18" t="s">
        <v>168</v>
      </c>
      <c r="D180" s="18" t="s">
        <v>428</v>
      </c>
      <c r="E180" s="29" t="s">
        <v>7</v>
      </c>
      <c r="F180" s="30" t="s">
        <v>445</v>
      </c>
      <c r="G180" s="30"/>
      <c r="H180" s="22" t="s">
        <v>445</v>
      </c>
      <c r="I180" s="7"/>
      <c r="J180" s="8"/>
    </row>
    <row r="181" spans="1:10" s="9" customFormat="1" ht="12.75">
      <c r="A181" s="12">
        <v>68</v>
      </c>
      <c r="B181" s="17">
        <v>24</v>
      </c>
      <c r="C181" s="26" t="s">
        <v>172</v>
      </c>
      <c r="D181" s="26" t="s">
        <v>431</v>
      </c>
      <c r="E181" s="33" t="s">
        <v>7</v>
      </c>
      <c r="F181" s="34" t="s">
        <v>445</v>
      </c>
      <c r="G181" s="34"/>
      <c r="H181" s="22" t="s">
        <v>445</v>
      </c>
      <c r="I181" s="7"/>
      <c r="J181" s="8"/>
    </row>
    <row r="182" spans="1:10" s="9" customFormat="1" ht="12.75">
      <c r="A182" s="12">
        <v>68</v>
      </c>
      <c r="B182" s="17">
        <v>27</v>
      </c>
      <c r="C182" s="24" t="s">
        <v>184</v>
      </c>
      <c r="D182" s="18" t="s">
        <v>86</v>
      </c>
      <c r="E182" s="20" t="s">
        <v>7</v>
      </c>
      <c r="F182" s="21" t="s">
        <v>445</v>
      </c>
      <c r="G182" s="21"/>
      <c r="H182" s="22" t="s">
        <v>445</v>
      </c>
      <c r="I182" s="7"/>
      <c r="J182" s="8"/>
    </row>
    <row r="183" spans="1:10" s="9" customFormat="1" ht="12.75">
      <c r="A183" s="12">
        <v>68</v>
      </c>
      <c r="B183" s="17">
        <v>30</v>
      </c>
      <c r="C183" s="28" t="s">
        <v>167</v>
      </c>
      <c r="D183" s="18" t="s">
        <v>165</v>
      </c>
      <c r="E183" s="20" t="s">
        <v>7</v>
      </c>
      <c r="F183" s="21" t="s">
        <v>445</v>
      </c>
      <c r="G183" s="21"/>
      <c r="H183" s="22" t="s">
        <v>445</v>
      </c>
      <c r="I183" s="7"/>
      <c r="J183" s="8"/>
    </row>
    <row r="184" spans="1:10" ht="12.75">
      <c r="A184" s="12">
        <v>68</v>
      </c>
      <c r="B184" s="17">
        <v>31</v>
      </c>
      <c r="C184" s="19" t="s">
        <v>213</v>
      </c>
      <c r="D184" s="18" t="s">
        <v>140</v>
      </c>
      <c r="E184" s="17" t="s">
        <v>7</v>
      </c>
      <c r="F184" s="21" t="s">
        <v>445</v>
      </c>
      <c r="G184" s="21"/>
      <c r="H184" s="22" t="s">
        <v>445</v>
      </c>
      <c r="I184" s="7"/>
      <c r="J184" s="1"/>
    </row>
    <row r="185" spans="1:10" s="9" customFormat="1" ht="12.75">
      <c r="A185" s="12">
        <v>68</v>
      </c>
      <c r="B185" s="17">
        <v>35</v>
      </c>
      <c r="C185" s="28" t="s">
        <v>210</v>
      </c>
      <c r="D185" s="18" t="s">
        <v>134</v>
      </c>
      <c r="E185" s="32" t="s">
        <v>7</v>
      </c>
      <c r="F185" s="25" t="s">
        <v>445</v>
      </c>
      <c r="G185" s="21"/>
      <c r="H185" s="22" t="s">
        <v>445</v>
      </c>
      <c r="I185" s="7"/>
      <c r="J185" s="8"/>
    </row>
    <row r="186" spans="1:9" ht="12.75">
      <c r="A186" s="12">
        <v>68</v>
      </c>
      <c r="B186" s="17">
        <v>43</v>
      </c>
      <c r="C186" s="28" t="s">
        <v>214</v>
      </c>
      <c r="D186" s="18" t="s">
        <v>140</v>
      </c>
      <c r="E186" s="20" t="s">
        <v>7</v>
      </c>
      <c r="F186" s="21" t="s">
        <v>445</v>
      </c>
      <c r="G186" s="21"/>
      <c r="H186" s="22" t="s">
        <v>445</v>
      </c>
      <c r="I186" s="7"/>
    </row>
    <row r="187" spans="1:10" s="9" customFormat="1" ht="12.75">
      <c r="A187" s="12">
        <v>68</v>
      </c>
      <c r="B187" s="37">
        <v>54</v>
      </c>
      <c r="C187" s="71" t="s">
        <v>186</v>
      </c>
      <c r="D187" s="71" t="s">
        <v>89</v>
      </c>
      <c r="E187" s="38" t="s">
        <v>7</v>
      </c>
      <c r="F187" s="62" t="s">
        <v>445</v>
      </c>
      <c r="G187" s="62"/>
      <c r="H187" s="39" t="s">
        <v>445</v>
      </c>
      <c r="I187" s="7"/>
      <c r="J187" s="8"/>
    </row>
  </sheetData>
  <mergeCells count="8">
    <mergeCell ref="A2:H2"/>
    <mergeCell ref="B3:C3"/>
    <mergeCell ref="F3:H3"/>
    <mergeCell ref="A1:H1"/>
    <mergeCell ref="A106:H106"/>
    <mergeCell ref="A107:H107"/>
    <mergeCell ref="B108:C108"/>
    <mergeCell ref="F108:H108"/>
  </mergeCells>
  <printOptions horizontalCentered="1"/>
  <pageMargins left="0.3937007874015748" right="0.3937007874015748" top="0.3937007874015748" bottom="0.5905511811023623" header="0.5118110236220472" footer="0.31496062992125984"/>
  <pageSetup horizontalDpi="300" verticalDpi="300" orientation="portrait" paperSize="9" r:id="rId2"/>
  <headerFooter alignWithMargins="0">
    <oddFooter>&amp;L&amp;8Šumperský Soptík - Starší žáci&amp;C&amp;P&amp;R&amp;8&amp;D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workbookViewId="0" topLeftCell="A1">
      <selection activeCell="A24" sqref="A24"/>
    </sheetView>
  </sheetViews>
  <sheetFormatPr defaultColWidth="9.140625" defaultRowHeight="12.75"/>
  <cols>
    <col min="1" max="1" width="9.140625" style="3" customWidth="1"/>
    <col min="2" max="2" width="6.421875" style="3" customWidth="1"/>
    <col min="3" max="4" width="20.7109375" style="3" customWidth="1"/>
    <col min="5" max="5" width="4.421875" style="4" customWidth="1"/>
    <col min="6" max="7" width="9.140625" style="4" customWidth="1"/>
    <col min="8" max="8" width="9.140625" style="3" customWidth="1"/>
    <col min="9" max="10" width="9.140625" style="4" customWidth="1"/>
    <col min="11" max="16384" width="9.140625" style="3" customWidth="1"/>
  </cols>
  <sheetData>
    <row r="1" spans="1:9" ht="30" customHeight="1">
      <c r="A1" s="99" t="s">
        <v>9</v>
      </c>
      <c r="B1" s="99"/>
      <c r="C1" s="99"/>
      <c r="D1" s="99"/>
      <c r="E1" s="99"/>
      <c r="F1" s="99"/>
      <c r="G1" s="99"/>
      <c r="H1" s="99"/>
      <c r="I1" s="48"/>
    </row>
    <row r="2" spans="1:9" ht="25.5" customHeight="1">
      <c r="A2" s="100" t="s">
        <v>11</v>
      </c>
      <c r="B2" s="100"/>
      <c r="C2" s="100"/>
      <c r="D2" s="100"/>
      <c r="E2" s="100"/>
      <c r="F2" s="100"/>
      <c r="G2" s="100"/>
      <c r="H2" s="100"/>
      <c r="I2" s="48"/>
    </row>
    <row r="3" spans="2:8" ht="21" customHeight="1">
      <c r="B3" s="101" t="s">
        <v>10</v>
      </c>
      <c r="C3" s="101"/>
      <c r="F3" s="102">
        <v>39725</v>
      </c>
      <c r="G3" s="102"/>
      <c r="H3" s="102"/>
    </row>
    <row r="5" ht="15" customHeight="1"/>
    <row r="6" spans="1:10" s="9" customFormat="1" ht="28.5" customHeight="1">
      <c r="A6" s="40" t="s">
        <v>4</v>
      </c>
      <c r="B6" s="41" t="s">
        <v>0</v>
      </c>
      <c r="C6" s="42" t="s">
        <v>1</v>
      </c>
      <c r="D6" s="42" t="s">
        <v>2</v>
      </c>
      <c r="E6" s="40"/>
      <c r="F6" s="43" t="s">
        <v>5</v>
      </c>
      <c r="G6" s="43" t="s">
        <v>6</v>
      </c>
      <c r="H6" s="44" t="s">
        <v>3</v>
      </c>
      <c r="I6" s="6"/>
      <c r="J6" s="8"/>
    </row>
    <row r="7" spans="1:10" s="9" customFormat="1" ht="6" customHeight="1">
      <c r="A7" s="45"/>
      <c r="B7" s="46"/>
      <c r="C7" s="42"/>
      <c r="D7" s="42"/>
      <c r="E7" s="40"/>
      <c r="F7" s="43"/>
      <c r="G7" s="43"/>
      <c r="H7" s="47"/>
      <c r="I7" s="1"/>
      <c r="J7" s="8"/>
    </row>
    <row r="8" spans="1:10" ht="12.75">
      <c r="A8" s="12">
        <v>1</v>
      </c>
      <c r="B8" s="13">
        <v>39</v>
      </c>
      <c r="C8" s="69" t="s">
        <v>222</v>
      </c>
      <c r="D8" s="69" t="s">
        <v>223</v>
      </c>
      <c r="E8" s="68" t="s">
        <v>8</v>
      </c>
      <c r="F8" s="67">
        <v>17.19</v>
      </c>
      <c r="G8" s="70">
        <v>16.13</v>
      </c>
      <c r="H8" s="15">
        <f aca="true" t="shared" si="0" ref="H8:H38">IF(AND(ISTEXT(F8),ISTEXT(G8)),"Neklasifikován",MIN(F8:G8))</f>
        <v>16.13</v>
      </c>
      <c r="I8" s="57"/>
      <c r="J8" s="55"/>
    </row>
    <row r="9" spans="1:10" s="9" customFormat="1" ht="12.75">
      <c r="A9" s="16">
        <v>2</v>
      </c>
      <c r="B9" s="17">
        <v>30</v>
      </c>
      <c r="C9" s="23" t="s">
        <v>236</v>
      </c>
      <c r="D9" s="23" t="s">
        <v>86</v>
      </c>
      <c r="E9" s="20" t="s">
        <v>8</v>
      </c>
      <c r="F9" s="25">
        <v>18.49</v>
      </c>
      <c r="G9" s="30">
        <v>17.18</v>
      </c>
      <c r="H9" s="22">
        <f t="shared" si="0"/>
        <v>17.18</v>
      </c>
      <c r="I9" s="57"/>
      <c r="J9" s="58"/>
    </row>
    <row r="10" spans="1:10" s="9" customFormat="1" ht="12.75">
      <c r="A10" s="16">
        <v>3</v>
      </c>
      <c r="B10" s="17">
        <v>22</v>
      </c>
      <c r="C10" s="26" t="s">
        <v>231</v>
      </c>
      <c r="D10" s="26" t="s">
        <v>157</v>
      </c>
      <c r="E10" s="27" t="s">
        <v>8</v>
      </c>
      <c r="F10" s="21">
        <v>19.51</v>
      </c>
      <c r="G10" s="52">
        <v>18.01</v>
      </c>
      <c r="H10" s="22">
        <f t="shared" si="0"/>
        <v>18.01</v>
      </c>
      <c r="I10" s="57"/>
      <c r="J10" s="58"/>
    </row>
    <row r="11" spans="1:10" s="9" customFormat="1" ht="12.75">
      <c r="A11" s="16">
        <v>4</v>
      </c>
      <c r="B11" s="17">
        <v>3</v>
      </c>
      <c r="C11" s="18" t="s">
        <v>256</v>
      </c>
      <c r="D11" s="19" t="s">
        <v>257</v>
      </c>
      <c r="E11" s="20" t="s">
        <v>8</v>
      </c>
      <c r="F11" s="25">
        <v>19.78</v>
      </c>
      <c r="G11" s="25">
        <v>20.16</v>
      </c>
      <c r="H11" s="22">
        <f t="shared" si="0"/>
        <v>19.78</v>
      </c>
      <c r="I11" s="57"/>
      <c r="J11" s="58"/>
    </row>
    <row r="12" spans="1:10" s="9" customFormat="1" ht="12.75">
      <c r="A12" s="16">
        <v>5</v>
      </c>
      <c r="B12" s="17">
        <v>27</v>
      </c>
      <c r="C12" s="24" t="s">
        <v>253</v>
      </c>
      <c r="D12" s="18" t="s">
        <v>254</v>
      </c>
      <c r="E12" s="27" t="s">
        <v>8</v>
      </c>
      <c r="F12" s="21">
        <v>21.21</v>
      </c>
      <c r="G12" s="30">
        <v>25.07</v>
      </c>
      <c r="H12" s="22">
        <f t="shared" si="0"/>
        <v>21.21</v>
      </c>
      <c r="I12" s="57"/>
      <c r="J12" s="58"/>
    </row>
    <row r="13" spans="1:10" s="9" customFormat="1" ht="12.75">
      <c r="A13" s="16">
        <v>6</v>
      </c>
      <c r="B13" s="17">
        <v>17</v>
      </c>
      <c r="C13" s="28" t="s">
        <v>244</v>
      </c>
      <c r="D13" s="26" t="s">
        <v>243</v>
      </c>
      <c r="E13" s="20" t="s">
        <v>8</v>
      </c>
      <c r="F13" s="25">
        <v>24.12</v>
      </c>
      <c r="G13" s="25">
        <v>22.33</v>
      </c>
      <c r="H13" s="22">
        <f t="shared" si="0"/>
        <v>22.33</v>
      </c>
      <c r="I13" s="57"/>
      <c r="J13" s="58"/>
    </row>
    <row r="14" spans="1:10" s="9" customFormat="1" ht="12.75">
      <c r="A14" s="16">
        <v>7</v>
      </c>
      <c r="B14" s="17">
        <v>16</v>
      </c>
      <c r="C14" s="19" t="s">
        <v>249</v>
      </c>
      <c r="D14" s="19" t="s">
        <v>247</v>
      </c>
      <c r="E14" s="20" t="s">
        <v>8</v>
      </c>
      <c r="F14" s="21">
        <v>27.33</v>
      </c>
      <c r="G14" s="21">
        <v>22.69</v>
      </c>
      <c r="H14" s="22">
        <f t="shared" si="0"/>
        <v>22.69</v>
      </c>
      <c r="I14" s="57"/>
      <c r="J14" s="58"/>
    </row>
    <row r="15" spans="1:10" ht="12.75">
      <c r="A15" s="16">
        <v>8</v>
      </c>
      <c r="B15" s="17">
        <v>31</v>
      </c>
      <c r="C15" s="28" t="s">
        <v>238</v>
      </c>
      <c r="D15" s="18" t="s">
        <v>240</v>
      </c>
      <c r="E15" s="27" t="s">
        <v>8</v>
      </c>
      <c r="F15" s="52">
        <v>28.63</v>
      </c>
      <c r="G15" s="21">
        <v>22.72</v>
      </c>
      <c r="H15" s="22">
        <f t="shared" si="0"/>
        <v>22.72</v>
      </c>
      <c r="I15" s="57"/>
      <c r="J15" s="55"/>
    </row>
    <row r="16" spans="1:10" s="9" customFormat="1" ht="12.75">
      <c r="A16" s="16">
        <v>9</v>
      </c>
      <c r="B16" s="17">
        <v>33</v>
      </c>
      <c r="C16" s="18" t="s">
        <v>417</v>
      </c>
      <c r="D16" s="18" t="s">
        <v>237</v>
      </c>
      <c r="E16" s="20" t="s">
        <v>8</v>
      </c>
      <c r="F16" s="25">
        <v>25.77</v>
      </c>
      <c r="G16" s="30">
        <v>22.76</v>
      </c>
      <c r="H16" s="22">
        <f t="shared" si="0"/>
        <v>22.76</v>
      </c>
      <c r="I16" s="57"/>
      <c r="J16" s="58"/>
    </row>
    <row r="17" spans="1:10" s="9" customFormat="1" ht="12.75">
      <c r="A17" s="16">
        <v>10</v>
      </c>
      <c r="B17" s="17">
        <v>1</v>
      </c>
      <c r="C17" s="26" t="s">
        <v>246</v>
      </c>
      <c r="D17" s="26" t="s">
        <v>247</v>
      </c>
      <c r="E17" s="27" t="s">
        <v>8</v>
      </c>
      <c r="F17" s="52">
        <v>25.54</v>
      </c>
      <c r="G17" s="52">
        <v>23.08</v>
      </c>
      <c r="H17" s="22">
        <f t="shared" si="0"/>
        <v>23.08</v>
      </c>
      <c r="I17" s="57"/>
      <c r="J17" s="58"/>
    </row>
    <row r="18" spans="1:10" ht="12.75">
      <c r="A18" s="16">
        <v>11</v>
      </c>
      <c r="B18" s="17">
        <v>20</v>
      </c>
      <c r="C18" s="18" t="s">
        <v>219</v>
      </c>
      <c r="D18" s="18" t="s">
        <v>142</v>
      </c>
      <c r="E18" s="29" t="s">
        <v>8</v>
      </c>
      <c r="F18" s="30">
        <v>26.97</v>
      </c>
      <c r="G18" s="30">
        <v>23.94</v>
      </c>
      <c r="H18" s="22">
        <f t="shared" si="0"/>
        <v>23.94</v>
      </c>
      <c r="I18" s="57"/>
      <c r="J18" s="55"/>
    </row>
    <row r="19" spans="1:10" ht="12.75">
      <c r="A19" s="16">
        <v>12</v>
      </c>
      <c r="B19" s="17">
        <v>15</v>
      </c>
      <c r="C19" s="28" t="s">
        <v>232</v>
      </c>
      <c r="D19" s="26" t="s">
        <v>233</v>
      </c>
      <c r="E19" s="20" t="s">
        <v>8</v>
      </c>
      <c r="F19" s="21">
        <v>24</v>
      </c>
      <c r="G19" s="30" t="s">
        <v>445</v>
      </c>
      <c r="H19" s="22">
        <f t="shared" si="0"/>
        <v>24</v>
      </c>
      <c r="I19" s="57"/>
      <c r="J19" s="55"/>
    </row>
    <row r="20" spans="1:10" s="9" customFormat="1" ht="12.75">
      <c r="A20" s="16">
        <v>13</v>
      </c>
      <c r="B20" s="17">
        <v>35</v>
      </c>
      <c r="C20" s="26" t="s">
        <v>252</v>
      </c>
      <c r="D20" s="26" t="s">
        <v>122</v>
      </c>
      <c r="E20" s="20" t="s">
        <v>8</v>
      </c>
      <c r="F20" s="25">
        <v>24.23</v>
      </c>
      <c r="G20" s="25" t="s">
        <v>445</v>
      </c>
      <c r="H20" s="22">
        <f t="shared" si="0"/>
        <v>24.23</v>
      </c>
      <c r="I20" s="57"/>
      <c r="J20" s="58"/>
    </row>
    <row r="21" spans="1:10" s="9" customFormat="1" ht="12.75">
      <c r="A21" s="16">
        <v>14</v>
      </c>
      <c r="B21" s="17">
        <v>14</v>
      </c>
      <c r="C21" s="26" t="s">
        <v>225</v>
      </c>
      <c r="D21" s="26" t="s">
        <v>21</v>
      </c>
      <c r="E21" s="20" t="s">
        <v>8</v>
      </c>
      <c r="F21" s="21">
        <v>26.73</v>
      </c>
      <c r="G21" s="21">
        <v>24.36</v>
      </c>
      <c r="H21" s="22">
        <f t="shared" si="0"/>
        <v>24.36</v>
      </c>
      <c r="I21" s="57"/>
      <c r="J21" s="58"/>
    </row>
    <row r="22" spans="1:10" ht="12.75">
      <c r="A22" s="16">
        <v>15</v>
      </c>
      <c r="B22" s="17">
        <v>37</v>
      </c>
      <c r="C22" s="28" t="s">
        <v>235</v>
      </c>
      <c r="D22" s="26" t="s">
        <v>67</v>
      </c>
      <c r="E22" s="20" t="s">
        <v>8</v>
      </c>
      <c r="F22" s="21">
        <v>25.32</v>
      </c>
      <c r="G22" s="21">
        <v>25.26</v>
      </c>
      <c r="H22" s="22">
        <f t="shared" si="0"/>
        <v>25.26</v>
      </c>
      <c r="I22" s="57"/>
      <c r="J22" s="55"/>
    </row>
    <row r="23" spans="1:10" s="9" customFormat="1" ht="12.75">
      <c r="A23" s="16">
        <v>16</v>
      </c>
      <c r="B23" s="17">
        <v>36</v>
      </c>
      <c r="C23" s="26" t="s">
        <v>255</v>
      </c>
      <c r="D23" s="26" t="s">
        <v>254</v>
      </c>
      <c r="E23" s="27" t="s">
        <v>8</v>
      </c>
      <c r="F23" s="52">
        <v>43.27</v>
      </c>
      <c r="G23" s="30">
        <v>25.66</v>
      </c>
      <c r="H23" s="22">
        <f t="shared" si="0"/>
        <v>25.66</v>
      </c>
      <c r="I23" s="57"/>
      <c r="J23" s="58"/>
    </row>
    <row r="24" spans="1:10" ht="12.75">
      <c r="A24" s="117">
        <v>17</v>
      </c>
      <c r="B24" s="103">
        <v>6</v>
      </c>
      <c r="C24" s="112" t="s">
        <v>241</v>
      </c>
      <c r="D24" s="108" t="s">
        <v>118</v>
      </c>
      <c r="E24" s="103" t="s">
        <v>8</v>
      </c>
      <c r="F24" s="110">
        <v>26.25</v>
      </c>
      <c r="G24" s="110">
        <v>26.14</v>
      </c>
      <c r="H24" s="107">
        <f t="shared" si="0"/>
        <v>26.14</v>
      </c>
      <c r="I24" s="57"/>
      <c r="J24" s="55"/>
    </row>
    <row r="25" spans="1:10" ht="12.75">
      <c r="A25" s="16">
        <v>18</v>
      </c>
      <c r="B25" s="17">
        <v>19</v>
      </c>
      <c r="C25" s="19" t="s">
        <v>263</v>
      </c>
      <c r="D25" s="19" t="s">
        <v>264</v>
      </c>
      <c r="E25" s="20" t="s">
        <v>8</v>
      </c>
      <c r="F25" s="25">
        <v>26.32</v>
      </c>
      <c r="G25" s="25">
        <v>26.15</v>
      </c>
      <c r="H25" s="22">
        <f t="shared" si="0"/>
        <v>26.15</v>
      </c>
      <c r="I25" s="57"/>
      <c r="J25" s="59"/>
    </row>
    <row r="26" spans="1:10" s="9" customFormat="1" ht="12.75">
      <c r="A26" s="16">
        <v>19</v>
      </c>
      <c r="B26" s="17">
        <v>5</v>
      </c>
      <c r="C26" s="26" t="s">
        <v>224</v>
      </c>
      <c r="D26" s="26" t="s">
        <v>21</v>
      </c>
      <c r="E26" s="20" t="s">
        <v>8</v>
      </c>
      <c r="F26" s="21">
        <v>29.01</v>
      </c>
      <c r="G26" s="21">
        <v>26.46</v>
      </c>
      <c r="H26" s="22">
        <f t="shared" si="0"/>
        <v>26.46</v>
      </c>
      <c r="I26" s="57"/>
      <c r="J26" s="58"/>
    </row>
    <row r="27" spans="1:10" s="9" customFormat="1" ht="12.75">
      <c r="A27" s="16">
        <v>20</v>
      </c>
      <c r="B27" s="17">
        <v>2</v>
      </c>
      <c r="C27" s="23" t="s">
        <v>217</v>
      </c>
      <c r="D27" s="23" t="s">
        <v>142</v>
      </c>
      <c r="E27" s="27" t="s">
        <v>8</v>
      </c>
      <c r="F27" s="52">
        <v>26.53</v>
      </c>
      <c r="G27" s="52">
        <v>33.17</v>
      </c>
      <c r="H27" s="22">
        <f t="shared" si="0"/>
        <v>26.53</v>
      </c>
      <c r="I27" s="57"/>
      <c r="J27" s="58"/>
    </row>
    <row r="28" spans="1:10" ht="12.75">
      <c r="A28" s="16">
        <v>21</v>
      </c>
      <c r="B28" s="17">
        <v>12</v>
      </c>
      <c r="C28" s="18" t="s">
        <v>258</v>
      </c>
      <c r="D28" s="19" t="s">
        <v>257</v>
      </c>
      <c r="E28" s="29" t="s">
        <v>8</v>
      </c>
      <c r="F28" s="30">
        <v>31.39</v>
      </c>
      <c r="G28" s="30">
        <v>29.01</v>
      </c>
      <c r="H28" s="22">
        <f t="shared" si="0"/>
        <v>29.01</v>
      </c>
      <c r="I28" s="57"/>
      <c r="J28" s="59"/>
    </row>
    <row r="29" spans="1:10" s="9" customFormat="1" ht="12.75">
      <c r="A29" s="16">
        <v>22</v>
      </c>
      <c r="B29" s="17">
        <v>38</v>
      </c>
      <c r="C29" s="18" t="s">
        <v>221</v>
      </c>
      <c r="D29" s="18" t="s">
        <v>13</v>
      </c>
      <c r="E29" s="20" t="s">
        <v>8</v>
      </c>
      <c r="F29" s="21">
        <v>31.66</v>
      </c>
      <c r="G29" s="21">
        <v>29.41</v>
      </c>
      <c r="H29" s="22">
        <f t="shared" si="0"/>
        <v>29.41</v>
      </c>
      <c r="I29" s="57"/>
      <c r="J29" s="58"/>
    </row>
    <row r="30" spans="1:10" s="9" customFormat="1" ht="12.75">
      <c r="A30" s="16">
        <v>23</v>
      </c>
      <c r="B30" s="17">
        <v>29</v>
      </c>
      <c r="C30" s="18" t="s">
        <v>220</v>
      </c>
      <c r="D30" s="18" t="s">
        <v>13</v>
      </c>
      <c r="E30" s="29" t="s">
        <v>8</v>
      </c>
      <c r="F30" s="30">
        <v>30.01</v>
      </c>
      <c r="G30" s="30">
        <v>29.48</v>
      </c>
      <c r="H30" s="22">
        <f t="shared" si="0"/>
        <v>29.48</v>
      </c>
      <c r="I30" s="57"/>
      <c r="J30" s="58"/>
    </row>
    <row r="31" spans="1:10" ht="12.75">
      <c r="A31" s="16">
        <v>24</v>
      </c>
      <c r="B31" s="17">
        <v>28</v>
      </c>
      <c r="C31" s="18" t="s">
        <v>250</v>
      </c>
      <c r="D31" s="18" t="s">
        <v>247</v>
      </c>
      <c r="E31" s="20" t="s">
        <v>8</v>
      </c>
      <c r="F31" s="25">
        <v>29.95</v>
      </c>
      <c r="G31" s="53" t="s">
        <v>445</v>
      </c>
      <c r="H31" s="22">
        <f t="shared" si="0"/>
        <v>29.95</v>
      </c>
      <c r="I31" s="57"/>
      <c r="J31" s="59"/>
    </row>
    <row r="32" spans="1:10" s="9" customFormat="1" ht="12.75">
      <c r="A32" s="16">
        <v>25</v>
      </c>
      <c r="B32" s="17">
        <v>7</v>
      </c>
      <c r="C32" s="18" t="s">
        <v>248</v>
      </c>
      <c r="D32" s="18" t="s">
        <v>247</v>
      </c>
      <c r="E32" s="20" t="s">
        <v>8</v>
      </c>
      <c r="F32" s="21">
        <v>30.68</v>
      </c>
      <c r="G32" s="21">
        <v>31.31</v>
      </c>
      <c r="H32" s="22">
        <f t="shared" si="0"/>
        <v>30.68</v>
      </c>
      <c r="I32" s="57"/>
      <c r="J32" s="58"/>
    </row>
    <row r="33" spans="1:10" s="9" customFormat="1" ht="12.75">
      <c r="A33" s="16">
        <v>26</v>
      </c>
      <c r="B33" s="17">
        <v>40</v>
      </c>
      <c r="C33" s="23" t="s">
        <v>229</v>
      </c>
      <c r="D33" s="23" t="s">
        <v>26</v>
      </c>
      <c r="E33" s="20" t="s">
        <v>8</v>
      </c>
      <c r="F33" s="25">
        <v>33.71</v>
      </c>
      <c r="G33" s="30">
        <v>30.7</v>
      </c>
      <c r="H33" s="22">
        <f t="shared" si="0"/>
        <v>30.7</v>
      </c>
      <c r="I33" s="57"/>
      <c r="J33" s="58"/>
    </row>
    <row r="34" spans="1:10" s="9" customFormat="1" ht="12.75">
      <c r="A34" s="16">
        <v>27</v>
      </c>
      <c r="B34" s="17">
        <v>11</v>
      </c>
      <c r="C34" s="18" t="s">
        <v>218</v>
      </c>
      <c r="D34" s="18" t="s">
        <v>142</v>
      </c>
      <c r="E34" s="29" t="s">
        <v>8</v>
      </c>
      <c r="F34" s="30">
        <v>31.98</v>
      </c>
      <c r="G34" s="21" t="s">
        <v>445</v>
      </c>
      <c r="H34" s="22">
        <f t="shared" si="0"/>
        <v>31.98</v>
      </c>
      <c r="I34" s="57"/>
      <c r="J34" s="58"/>
    </row>
    <row r="35" spans="1:10" s="9" customFormat="1" ht="12.75">
      <c r="A35" s="16">
        <v>28</v>
      </c>
      <c r="B35" s="17">
        <v>9</v>
      </c>
      <c r="C35" s="18" t="s">
        <v>414</v>
      </c>
      <c r="D35" s="18" t="s">
        <v>436</v>
      </c>
      <c r="E35" s="29" t="s">
        <v>8</v>
      </c>
      <c r="F35" s="30">
        <v>33.18</v>
      </c>
      <c r="G35" s="30">
        <v>36.55</v>
      </c>
      <c r="H35" s="22">
        <f t="shared" si="0"/>
        <v>33.18</v>
      </c>
      <c r="I35" s="57"/>
      <c r="J35" s="58"/>
    </row>
    <row r="36" spans="1:10" s="9" customFormat="1" ht="12.75">
      <c r="A36" s="16">
        <v>29</v>
      </c>
      <c r="B36" s="17">
        <v>18</v>
      </c>
      <c r="C36" s="18" t="s">
        <v>435</v>
      </c>
      <c r="D36" s="18" t="s">
        <v>436</v>
      </c>
      <c r="E36" s="20" t="s">
        <v>8</v>
      </c>
      <c r="F36" s="21">
        <v>39.99</v>
      </c>
      <c r="G36" s="25" t="s">
        <v>445</v>
      </c>
      <c r="H36" s="22">
        <f t="shared" si="0"/>
        <v>39.99</v>
      </c>
      <c r="I36" s="57"/>
      <c r="J36" s="58"/>
    </row>
    <row r="37" spans="1:10" ht="12.75">
      <c r="A37" s="16">
        <v>30</v>
      </c>
      <c r="B37" s="17">
        <v>23</v>
      </c>
      <c r="C37" s="18" t="s">
        <v>226</v>
      </c>
      <c r="D37" s="18" t="s">
        <v>227</v>
      </c>
      <c r="E37" s="20" t="s">
        <v>8</v>
      </c>
      <c r="F37" s="21">
        <v>46.01</v>
      </c>
      <c r="G37" s="30">
        <v>47.61</v>
      </c>
      <c r="H37" s="22">
        <f t="shared" si="0"/>
        <v>46.01</v>
      </c>
      <c r="I37" s="57"/>
      <c r="J37" s="59"/>
    </row>
    <row r="38" spans="1:10" ht="12.75">
      <c r="A38" s="16">
        <v>31</v>
      </c>
      <c r="B38" s="17">
        <v>4</v>
      </c>
      <c r="C38" s="28" t="s">
        <v>259</v>
      </c>
      <c r="D38" s="26" t="s">
        <v>260</v>
      </c>
      <c r="E38" s="20" t="s">
        <v>8</v>
      </c>
      <c r="F38" s="21">
        <v>47.75</v>
      </c>
      <c r="G38" s="21"/>
      <c r="H38" s="22">
        <f t="shared" si="0"/>
        <v>47.75</v>
      </c>
      <c r="I38" s="57"/>
      <c r="J38" s="59"/>
    </row>
    <row r="39" spans="1:10" s="9" customFormat="1" ht="12.75">
      <c r="A39" s="16">
        <v>32</v>
      </c>
      <c r="B39" s="17">
        <v>21</v>
      </c>
      <c r="C39" s="28" t="s">
        <v>265</v>
      </c>
      <c r="D39" s="26" t="s">
        <v>266</v>
      </c>
      <c r="E39" s="20" t="s">
        <v>8</v>
      </c>
      <c r="F39" s="21" t="s">
        <v>445</v>
      </c>
      <c r="G39" s="30"/>
      <c r="H39" s="22" t="s">
        <v>445</v>
      </c>
      <c r="I39" s="57"/>
      <c r="J39" s="58"/>
    </row>
    <row r="40" spans="1:10" s="9" customFormat="1" ht="12.75">
      <c r="A40" s="16">
        <v>32</v>
      </c>
      <c r="B40" s="17">
        <v>10</v>
      </c>
      <c r="C40" s="19" t="s">
        <v>239</v>
      </c>
      <c r="D40" s="19" t="s">
        <v>240</v>
      </c>
      <c r="E40" s="20" t="s">
        <v>8</v>
      </c>
      <c r="F40" s="25" t="s">
        <v>445</v>
      </c>
      <c r="G40" s="25"/>
      <c r="H40" s="22" t="s">
        <v>445</v>
      </c>
      <c r="I40" s="57"/>
      <c r="J40" s="58"/>
    </row>
    <row r="41" spans="1:10" s="9" customFormat="1" ht="12.75">
      <c r="A41" s="16">
        <v>32</v>
      </c>
      <c r="B41" s="17">
        <v>13</v>
      </c>
      <c r="C41" s="18" t="s">
        <v>261</v>
      </c>
      <c r="D41" s="18" t="s">
        <v>260</v>
      </c>
      <c r="E41" s="20" t="s">
        <v>8</v>
      </c>
      <c r="F41" s="25" t="s">
        <v>445</v>
      </c>
      <c r="G41" s="25"/>
      <c r="H41" s="22" t="s">
        <v>445</v>
      </c>
      <c r="I41" s="57"/>
      <c r="J41" s="58"/>
    </row>
    <row r="42" spans="1:10" ht="12.75">
      <c r="A42" s="16">
        <v>32</v>
      </c>
      <c r="B42" s="17">
        <v>25</v>
      </c>
      <c r="C42" s="18" t="s">
        <v>262</v>
      </c>
      <c r="D42" s="23" t="s">
        <v>260</v>
      </c>
      <c r="E42" s="20" t="s">
        <v>8</v>
      </c>
      <c r="F42" s="21" t="s">
        <v>445</v>
      </c>
      <c r="G42" s="21"/>
      <c r="H42" s="22" t="s">
        <v>445</v>
      </c>
      <c r="I42" s="57"/>
      <c r="J42" s="59"/>
    </row>
    <row r="43" spans="1:10" ht="12.75">
      <c r="A43" s="16">
        <v>32</v>
      </c>
      <c r="B43" s="17">
        <v>34</v>
      </c>
      <c r="C43" s="19" t="s">
        <v>251</v>
      </c>
      <c r="D43" s="18" t="s">
        <v>199</v>
      </c>
      <c r="E43" s="27" t="s">
        <v>8</v>
      </c>
      <c r="F43" s="52" t="s">
        <v>445</v>
      </c>
      <c r="G43" s="52"/>
      <c r="H43" s="22" t="s">
        <v>445</v>
      </c>
      <c r="I43" s="57"/>
      <c r="J43" s="55"/>
    </row>
    <row r="44" spans="1:10" s="9" customFormat="1" ht="12.75">
      <c r="A44" s="16">
        <v>32</v>
      </c>
      <c r="B44" s="17">
        <v>8</v>
      </c>
      <c r="C44" s="26" t="s">
        <v>242</v>
      </c>
      <c r="D44" s="26" t="s">
        <v>243</v>
      </c>
      <c r="E44" s="27" t="s">
        <v>8</v>
      </c>
      <c r="F44" s="52" t="s">
        <v>445</v>
      </c>
      <c r="G44" s="52"/>
      <c r="H44" s="22" t="s">
        <v>445</v>
      </c>
      <c r="I44" s="57"/>
      <c r="J44" s="58"/>
    </row>
    <row r="45" spans="1:10" s="9" customFormat="1" ht="12.75">
      <c r="A45" s="16">
        <v>32</v>
      </c>
      <c r="B45" s="17">
        <v>26</v>
      </c>
      <c r="C45" s="24" t="s">
        <v>245</v>
      </c>
      <c r="D45" s="18" t="s">
        <v>243</v>
      </c>
      <c r="E45" s="20" t="s">
        <v>8</v>
      </c>
      <c r="F45" s="25" t="s">
        <v>445</v>
      </c>
      <c r="G45" s="25"/>
      <c r="H45" s="22" t="s">
        <v>445</v>
      </c>
      <c r="I45" s="57"/>
      <c r="J45" s="58"/>
    </row>
    <row r="46" spans="1:10" ht="12.75">
      <c r="A46" s="16">
        <v>32</v>
      </c>
      <c r="B46" s="17">
        <v>32</v>
      </c>
      <c r="C46" s="26" t="s">
        <v>228</v>
      </c>
      <c r="D46" s="26" t="s">
        <v>26</v>
      </c>
      <c r="E46" s="20" t="s">
        <v>8</v>
      </c>
      <c r="F46" s="21" t="s">
        <v>445</v>
      </c>
      <c r="G46" s="21"/>
      <c r="H46" s="22" t="s">
        <v>445</v>
      </c>
      <c r="I46" s="55"/>
      <c r="J46" s="55"/>
    </row>
    <row r="47" spans="1:10" s="9" customFormat="1" ht="12.75">
      <c r="A47" s="16">
        <v>32</v>
      </c>
      <c r="B47" s="37">
        <v>24</v>
      </c>
      <c r="C47" s="61" t="s">
        <v>234</v>
      </c>
      <c r="D47" s="72" t="s">
        <v>233</v>
      </c>
      <c r="E47" s="88" t="s">
        <v>8</v>
      </c>
      <c r="F47" s="63" t="s">
        <v>445</v>
      </c>
      <c r="G47" s="63"/>
      <c r="H47" s="39" t="s">
        <v>445</v>
      </c>
      <c r="I47" s="57"/>
      <c r="J47" s="58"/>
    </row>
    <row r="48" spans="1:10" s="9" customFormat="1" ht="12.75">
      <c r="A48" s="83"/>
      <c r="B48" s="84"/>
      <c r="C48" s="10"/>
      <c r="D48" s="5"/>
      <c r="E48" s="84"/>
      <c r="F48" s="87"/>
      <c r="G48" s="85"/>
      <c r="H48" s="86"/>
      <c r="I48" s="57"/>
      <c r="J48" s="57"/>
    </row>
    <row r="49" spans="1:10" s="9" customFormat="1" ht="90.75" customHeight="1">
      <c r="A49" s="83"/>
      <c r="B49" s="84"/>
      <c r="C49" s="10"/>
      <c r="D49" s="5"/>
      <c r="E49" s="84"/>
      <c r="F49" s="87"/>
      <c r="G49" s="85"/>
      <c r="H49" s="86"/>
      <c r="I49" s="57"/>
      <c r="J49" s="57"/>
    </row>
    <row r="50" spans="1:10" s="9" customFormat="1" ht="30" customHeight="1">
      <c r="A50" s="99" t="s">
        <v>9</v>
      </c>
      <c r="B50" s="99"/>
      <c r="C50" s="99"/>
      <c r="D50" s="99"/>
      <c r="E50" s="99"/>
      <c r="F50" s="99"/>
      <c r="G50" s="99"/>
      <c r="H50" s="99"/>
      <c r="I50" s="57"/>
      <c r="J50" s="57"/>
    </row>
    <row r="51" spans="1:10" s="9" customFormat="1" ht="25.5" customHeight="1">
      <c r="A51" s="100" t="s">
        <v>11</v>
      </c>
      <c r="B51" s="100"/>
      <c r="C51" s="100"/>
      <c r="D51" s="100"/>
      <c r="E51" s="100"/>
      <c r="F51" s="100"/>
      <c r="G51" s="100"/>
      <c r="H51" s="100"/>
      <c r="I51" s="57"/>
      <c r="J51" s="57"/>
    </row>
    <row r="52" spans="1:10" s="9" customFormat="1" ht="21" customHeight="1">
      <c r="A52" s="3"/>
      <c r="B52" s="101" t="s">
        <v>10</v>
      </c>
      <c r="C52" s="101"/>
      <c r="D52" s="3"/>
      <c r="E52" s="4"/>
      <c r="F52" s="102">
        <v>39725</v>
      </c>
      <c r="G52" s="102"/>
      <c r="H52" s="102"/>
      <c r="I52" s="57"/>
      <c r="J52" s="57"/>
    </row>
    <row r="53" spans="1:10" s="9" customFormat="1" ht="12.75">
      <c r="A53" s="3"/>
      <c r="B53" s="3"/>
      <c r="C53" s="3"/>
      <c r="D53" s="3"/>
      <c r="E53" s="4"/>
      <c r="F53" s="4"/>
      <c r="G53" s="4"/>
      <c r="H53" s="3"/>
      <c r="I53" s="57"/>
      <c r="J53" s="57"/>
    </row>
    <row r="54" spans="1:10" s="9" customFormat="1" ht="19.5" customHeight="1">
      <c r="A54" s="3"/>
      <c r="B54" s="3"/>
      <c r="C54" s="3"/>
      <c r="D54" s="3"/>
      <c r="E54" s="4"/>
      <c r="F54" s="4"/>
      <c r="G54" s="4"/>
      <c r="H54" s="3"/>
      <c r="I54" s="57"/>
      <c r="J54" s="57"/>
    </row>
    <row r="55" spans="1:10" s="9" customFormat="1" ht="12.75">
      <c r="A55" s="12">
        <v>1</v>
      </c>
      <c r="B55" s="13">
        <v>76</v>
      </c>
      <c r="C55" s="73" t="s">
        <v>288</v>
      </c>
      <c r="D55" s="74" t="s">
        <v>157</v>
      </c>
      <c r="E55" s="68" t="s">
        <v>7</v>
      </c>
      <c r="F55" s="67">
        <v>15.48</v>
      </c>
      <c r="G55" s="67">
        <v>18.32</v>
      </c>
      <c r="H55" s="15">
        <f aca="true" t="shared" si="1" ref="H55:H86">IF(AND(ISTEXT(F55),ISTEXT(G55)),"Neklasifikován",MIN(F55:G55))</f>
        <v>15.48</v>
      </c>
      <c r="I55" s="57"/>
      <c r="J55" s="58"/>
    </row>
    <row r="56" spans="1:10" ht="12.75">
      <c r="A56" s="16">
        <v>2</v>
      </c>
      <c r="B56" s="17">
        <v>32</v>
      </c>
      <c r="C56" s="18" t="s">
        <v>297</v>
      </c>
      <c r="D56" s="18" t="s">
        <v>63</v>
      </c>
      <c r="E56" s="20" t="s">
        <v>7</v>
      </c>
      <c r="F56" s="21">
        <v>17.64</v>
      </c>
      <c r="G56" s="21">
        <v>15.85</v>
      </c>
      <c r="H56" s="22">
        <f t="shared" si="1"/>
        <v>15.85</v>
      </c>
      <c r="I56" s="57"/>
      <c r="J56" s="59"/>
    </row>
    <row r="57" spans="1:10" s="9" customFormat="1" ht="12.75">
      <c r="A57" s="16">
        <v>3</v>
      </c>
      <c r="B57" s="17">
        <v>20</v>
      </c>
      <c r="C57" s="28" t="s">
        <v>296</v>
      </c>
      <c r="D57" s="26" t="s">
        <v>63</v>
      </c>
      <c r="E57" s="20" t="s">
        <v>7</v>
      </c>
      <c r="F57" s="25">
        <v>21.12</v>
      </c>
      <c r="G57" s="21">
        <v>16.33</v>
      </c>
      <c r="H57" s="22">
        <f t="shared" si="1"/>
        <v>16.33</v>
      </c>
      <c r="I57" s="57"/>
      <c r="J57" s="58"/>
    </row>
    <row r="58" spans="1:10" s="9" customFormat="1" ht="12.75">
      <c r="A58" s="12">
        <v>4</v>
      </c>
      <c r="B58" s="17">
        <v>71</v>
      </c>
      <c r="C58" s="19" t="s">
        <v>273</v>
      </c>
      <c r="D58" s="18" t="s">
        <v>223</v>
      </c>
      <c r="E58" s="33" t="s">
        <v>7</v>
      </c>
      <c r="F58" s="34">
        <v>17.96</v>
      </c>
      <c r="G58" s="21" t="s">
        <v>445</v>
      </c>
      <c r="H58" s="22">
        <f t="shared" si="1"/>
        <v>17.96</v>
      </c>
      <c r="I58" s="57"/>
      <c r="J58" s="58"/>
    </row>
    <row r="59" spans="1:10" s="9" customFormat="1" ht="12.75">
      <c r="A59" s="117">
        <v>5</v>
      </c>
      <c r="B59" s="103">
        <v>12</v>
      </c>
      <c r="C59" s="113" t="s">
        <v>315</v>
      </c>
      <c r="D59" s="113" t="s">
        <v>118</v>
      </c>
      <c r="E59" s="109" t="s">
        <v>7</v>
      </c>
      <c r="F59" s="114">
        <v>18.1</v>
      </c>
      <c r="G59" s="110" t="s">
        <v>445</v>
      </c>
      <c r="H59" s="107">
        <f t="shared" si="1"/>
        <v>18.1</v>
      </c>
      <c r="I59" s="57"/>
      <c r="J59" s="58"/>
    </row>
    <row r="60" spans="1:10" ht="12.75">
      <c r="A60" s="117">
        <v>6</v>
      </c>
      <c r="B60" s="103">
        <v>24</v>
      </c>
      <c r="C60" s="112" t="s">
        <v>316</v>
      </c>
      <c r="D60" s="108" t="s">
        <v>118</v>
      </c>
      <c r="E60" s="105" t="s">
        <v>7</v>
      </c>
      <c r="F60" s="106">
        <v>20.47</v>
      </c>
      <c r="G60" s="110">
        <v>18.1</v>
      </c>
      <c r="H60" s="107">
        <f t="shared" si="1"/>
        <v>18.1</v>
      </c>
      <c r="I60" s="57"/>
      <c r="J60" s="59"/>
    </row>
    <row r="61" spans="1:10" s="9" customFormat="1" ht="12.75">
      <c r="A61" s="12">
        <v>7</v>
      </c>
      <c r="B61" s="17">
        <v>8</v>
      </c>
      <c r="C61" s="19" t="s">
        <v>295</v>
      </c>
      <c r="D61" s="19" t="s">
        <v>63</v>
      </c>
      <c r="E61" s="20" t="s">
        <v>7</v>
      </c>
      <c r="F61" s="21">
        <v>18.67</v>
      </c>
      <c r="G61" s="21">
        <v>18.33</v>
      </c>
      <c r="H61" s="22">
        <f t="shared" si="1"/>
        <v>18.33</v>
      </c>
      <c r="I61" s="57"/>
      <c r="J61" s="58"/>
    </row>
    <row r="62" spans="1:10" ht="12.75">
      <c r="A62" s="16">
        <v>8</v>
      </c>
      <c r="B62" s="17">
        <v>5</v>
      </c>
      <c r="C62" s="24" t="s">
        <v>283</v>
      </c>
      <c r="D62" s="18" t="s">
        <v>29</v>
      </c>
      <c r="E62" s="20" t="s">
        <v>7</v>
      </c>
      <c r="F62" s="21">
        <v>20.13</v>
      </c>
      <c r="G62" s="21">
        <v>18.63</v>
      </c>
      <c r="H62" s="22">
        <f t="shared" si="1"/>
        <v>18.63</v>
      </c>
      <c r="I62" s="57"/>
      <c r="J62" s="59"/>
    </row>
    <row r="63" spans="1:10" ht="12.75">
      <c r="A63" s="16">
        <v>9</v>
      </c>
      <c r="B63" s="17">
        <v>19</v>
      </c>
      <c r="C63" s="19" t="s">
        <v>304</v>
      </c>
      <c r="D63" s="19" t="s">
        <v>86</v>
      </c>
      <c r="E63" s="20" t="s">
        <v>7</v>
      </c>
      <c r="F63" s="21">
        <v>18.72</v>
      </c>
      <c r="G63" s="21">
        <v>26.73</v>
      </c>
      <c r="H63" s="22">
        <f t="shared" si="1"/>
        <v>18.72</v>
      </c>
      <c r="I63" s="57"/>
      <c r="J63" s="59"/>
    </row>
    <row r="64" spans="1:10" ht="12.75">
      <c r="A64" s="118">
        <v>10</v>
      </c>
      <c r="B64" s="103">
        <v>48</v>
      </c>
      <c r="C64" s="115" t="s">
        <v>317</v>
      </c>
      <c r="D64" s="116" t="s">
        <v>118</v>
      </c>
      <c r="E64" s="109" t="s">
        <v>7</v>
      </c>
      <c r="F64" s="110">
        <v>20.21</v>
      </c>
      <c r="G64" s="110">
        <v>18.77</v>
      </c>
      <c r="H64" s="107">
        <f t="shared" si="1"/>
        <v>18.77</v>
      </c>
      <c r="I64" s="57"/>
      <c r="J64" s="59"/>
    </row>
    <row r="65" spans="1:10" ht="12.75">
      <c r="A65" s="16">
        <v>11</v>
      </c>
      <c r="B65" s="17">
        <v>55</v>
      </c>
      <c r="C65" s="18" t="s">
        <v>306</v>
      </c>
      <c r="D65" s="19" t="s">
        <v>89</v>
      </c>
      <c r="E65" s="20" t="s">
        <v>7</v>
      </c>
      <c r="F65" s="21">
        <v>18.97</v>
      </c>
      <c r="G65" s="21">
        <v>24.02</v>
      </c>
      <c r="H65" s="22">
        <f t="shared" si="1"/>
        <v>18.97</v>
      </c>
      <c r="I65" s="57"/>
      <c r="J65" s="59"/>
    </row>
    <row r="66" spans="1:10" ht="12.75">
      <c r="A66" s="16">
        <v>12</v>
      </c>
      <c r="B66" s="17">
        <v>47</v>
      </c>
      <c r="C66" s="19" t="s">
        <v>271</v>
      </c>
      <c r="D66" s="19" t="s">
        <v>223</v>
      </c>
      <c r="E66" s="29" t="s">
        <v>7</v>
      </c>
      <c r="F66" s="30">
        <v>20.27</v>
      </c>
      <c r="G66" s="21">
        <v>19.32</v>
      </c>
      <c r="H66" s="22">
        <f t="shared" si="1"/>
        <v>19.32</v>
      </c>
      <c r="I66" s="57"/>
      <c r="J66" s="59"/>
    </row>
    <row r="67" spans="1:10" s="9" customFormat="1" ht="12.75">
      <c r="A67" s="12">
        <v>13</v>
      </c>
      <c r="B67" s="17">
        <v>65</v>
      </c>
      <c r="C67" s="18" t="s">
        <v>287</v>
      </c>
      <c r="D67" s="18" t="s">
        <v>157</v>
      </c>
      <c r="E67" s="20" t="s">
        <v>7</v>
      </c>
      <c r="F67" s="25">
        <v>19.54</v>
      </c>
      <c r="G67" s="21">
        <v>20.32</v>
      </c>
      <c r="H67" s="22">
        <f t="shared" si="1"/>
        <v>19.54</v>
      </c>
      <c r="I67" s="57"/>
      <c r="J67" s="58"/>
    </row>
    <row r="68" spans="1:10" s="9" customFormat="1" ht="12.75">
      <c r="A68" s="16">
        <v>14</v>
      </c>
      <c r="B68" s="17">
        <v>23</v>
      </c>
      <c r="C68" s="28" t="s">
        <v>269</v>
      </c>
      <c r="D68" s="18" t="s">
        <v>142</v>
      </c>
      <c r="E68" s="20" t="s">
        <v>7</v>
      </c>
      <c r="F68" s="25">
        <v>21.99</v>
      </c>
      <c r="G68" s="21">
        <v>19.68</v>
      </c>
      <c r="H68" s="22">
        <f t="shared" si="1"/>
        <v>19.68</v>
      </c>
      <c r="I68" s="57"/>
      <c r="J68" s="58"/>
    </row>
    <row r="69" spans="1:10" ht="12.75">
      <c r="A69" s="16">
        <v>15</v>
      </c>
      <c r="B69" s="17">
        <v>11</v>
      </c>
      <c r="C69" s="28" t="s">
        <v>268</v>
      </c>
      <c r="D69" s="18" t="s">
        <v>142</v>
      </c>
      <c r="E69" s="20" t="s">
        <v>7</v>
      </c>
      <c r="F69" s="21">
        <v>19.71</v>
      </c>
      <c r="G69" s="21">
        <v>20.7</v>
      </c>
      <c r="H69" s="22">
        <f t="shared" si="1"/>
        <v>19.71</v>
      </c>
      <c r="I69" s="57"/>
      <c r="J69" s="55"/>
    </row>
    <row r="70" spans="1:10" s="9" customFormat="1" ht="12.75">
      <c r="A70" s="12">
        <v>16</v>
      </c>
      <c r="B70" s="17">
        <v>50</v>
      </c>
      <c r="C70" s="24" t="s">
        <v>333</v>
      </c>
      <c r="D70" s="18" t="s">
        <v>264</v>
      </c>
      <c r="E70" s="20" t="s">
        <v>7</v>
      </c>
      <c r="F70" s="21">
        <v>22.01</v>
      </c>
      <c r="G70" s="21">
        <v>19.75</v>
      </c>
      <c r="H70" s="22">
        <f t="shared" si="1"/>
        <v>19.75</v>
      </c>
      <c r="I70" s="57"/>
      <c r="J70" s="58"/>
    </row>
    <row r="71" spans="1:10" s="9" customFormat="1" ht="12.75">
      <c r="A71" s="16">
        <v>17</v>
      </c>
      <c r="B71" s="17">
        <v>49</v>
      </c>
      <c r="C71" s="26" t="s">
        <v>307</v>
      </c>
      <c r="D71" s="26" t="s">
        <v>237</v>
      </c>
      <c r="E71" s="20" t="s">
        <v>7</v>
      </c>
      <c r="F71" s="25">
        <v>19.95</v>
      </c>
      <c r="G71" s="25" t="s">
        <v>445</v>
      </c>
      <c r="H71" s="22">
        <f t="shared" si="1"/>
        <v>19.95</v>
      </c>
      <c r="I71" s="57"/>
      <c r="J71" s="58"/>
    </row>
    <row r="72" spans="1:10" ht="12.75">
      <c r="A72" s="16">
        <v>18</v>
      </c>
      <c r="B72" s="17">
        <v>44</v>
      </c>
      <c r="C72" s="18" t="s">
        <v>298</v>
      </c>
      <c r="D72" s="18" t="s">
        <v>63</v>
      </c>
      <c r="E72" s="33" t="s">
        <v>7</v>
      </c>
      <c r="F72" s="34">
        <v>21.18</v>
      </c>
      <c r="G72" s="21">
        <v>20.2</v>
      </c>
      <c r="H72" s="22">
        <f t="shared" si="1"/>
        <v>20.2</v>
      </c>
      <c r="I72" s="57"/>
      <c r="J72" s="59"/>
    </row>
    <row r="73" spans="1:10" s="9" customFormat="1" ht="12.75">
      <c r="A73" s="12">
        <v>19</v>
      </c>
      <c r="B73" s="17">
        <v>6</v>
      </c>
      <c r="C73" s="18" t="s">
        <v>320</v>
      </c>
      <c r="D73" s="18" t="s">
        <v>321</v>
      </c>
      <c r="E73" s="20" t="s">
        <v>7</v>
      </c>
      <c r="F73" s="25">
        <v>21.26</v>
      </c>
      <c r="G73" s="21">
        <v>20.69</v>
      </c>
      <c r="H73" s="22">
        <f t="shared" si="1"/>
        <v>20.69</v>
      </c>
      <c r="I73" s="57"/>
      <c r="J73" s="58"/>
    </row>
    <row r="74" spans="1:10" s="9" customFormat="1" ht="12.75">
      <c r="A74" s="117">
        <v>20</v>
      </c>
      <c r="B74" s="103">
        <v>66</v>
      </c>
      <c r="C74" s="116" t="s">
        <v>318</v>
      </c>
      <c r="D74" s="116" t="s">
        <v>118</v>
      </c>
      <c r="E74" s="109" t="s">
        <v>7</v>
      </c>
      <c r="F74" s="110">
        <v>20.76</v>
      </c>
      <c r="G74" s="110" t="s">
        <v>445</v>
      </c>
      <c r="H74" s="107">
        <f t="shared" si="1"/>
        <v>20.76</v>
      </c>
      <c r="I74" s="57"/>
      <c r="J74" s="58"/>
    </row>
    <row r="75" spans="1:10" ht="12.75">
      <c r="A75" s="16">
        <v>21</v>
      </c>
      <c r="B75" s="17">
        <v>59</v>
      </c>
      <c r="C75" s="26" t="s">
        <v>272</v>
      </c>
      <c r="D75" s="26" t="s">
        <v>223</v>
      </c>
      <c r="E75" s="32" t="s">
        <v>7</v>
      </c>
      <c r="F75" s="25">
        <v>21.04</v>
      </c>
      <c r="G75" s="21">
        <v>25.77</v>
      </c>
      <c r="H75" s="22">
        <f t="shared" si="1"/>
        <v>21.04</v>
      </c>
      <c r="I75" s="57"/>
      <c r="J75" s="59"/>
    </row>
    <row r="76" spans="1:10" s="9" customFormat="1" ht="12.75">
      <c r="A76" s="12">
        <v>22</v>
      </c>
      <c r="B76" s="17">
        <v>7</v>
      </c>
      <c r="C76" s="26" t="s">
        <v>303</v>
      </c>
      <c r="D76" s="18" t="s">
        <v>86</v>
      </c>
      <c r="E76" s="20" t="s">
        <v>7</v>
      </c>
      <c r="F76" s="25">
        <v>21.38</v>
      </c>
      <c r="G76" s="25" t="s">
        <v>445</v>
      </c>
      <c r="H76" s="22">
        <f t="shared" si="1"/>
        <v>21.38</v>
      </c>
      <c r="I76" s="57"/>
      <c r="J76" s="58"/>
    </row>
    <row r="77" spans="1:10" s="9" customFormat="1" ht="12.75">
      <c r="A77" s="16">
        <v>23</v>
      </c>
      <c r="B77" s="17">
        <v>60</v>
      </c>
      <c r="C77" s="18" t="s">
        <v>289</v>
      </c>
      <c r="D77" s="18" t="s">
        <v>290</v>
      </c>
      <c r="E77" s="20" t="s">
        <v>7</v>
      </c>
      <c r="F77" s="25">
        <v>21.64</v>
      </c>
      <c r="G77" s="21">
        <v>22.03</v>
      </c>
      <c r="H77" s="22">
        <f t="shared" si="1"/>
        <v>21.64</v>
      </c>
      <c r="I77" s="57"/>
      <c r="J77" s="58"/>
    </row>
    <row r="78" spans="1:10" ht="12.75">
      <c r="A78" s="16">
        <v>24</v>
      </c>
      <c r="B78" s="17">
        <v>17</v>
      </c>
      <c r="C78" s="18" t="s">
        <v>284</v>
      </c>
      <c r="D78" s="18" t="s">
        <v>29</v>
      </c>
      <c r="E78" s="20" t="s">
        <v>7</v>
      </c>
      <c r="F78" s="21">
        <v>23.72</v>
      </c>
      <c r="G78" s="21">
        <v>21.96</v>
      </c>
      <c r="H78" s="22">
        <f t="shared" si="1"/>
        <v>21.96</v>
      </c>
      <c r="I78" s="57"/>
      <c r="J78" s="59"/>
    </row>
    <row r="79" spans="1:10" ht="12.75">
      <c r="A79" s="12">
        <v>25</v>
      </c>
      <c r="B79" s="17">
        <v>18</v>
      </c>
      <c r="C79" s="26" t="s">
        <v>322</v>
      </c>
      <c r="D79" s="26" t="s">
        <v>321</v>
      </c>
      <c r="E79" s="27" t="s">
        <v>7</v>
      </c>
      <c r="F79" s="52">
        <v>23.01</v>
      </c>
      <c r="G79" s="21">
        <v>22.04</v>
      </c>
      <c r="H79" s="22">
        <f t="shared" si="1"/>
        <v>22.04</v>
      </c>
      <c r="I79" s="57"/>
      <c r="J79" s="59"/>
    </row>
    <row r="80" spans="1:10" s="9" customFormat="1" ht="12.75">
      <c r="A80" s="16">
        <v>26</v>
      </c>
      <c r="B80" s="17">
        <v>27</v>
      </c>
      <c r="C80" s="24" t="s">
        <v>341</v>
      </c>
      <c r="D80" s="19" t="s">
        <v>339</v>
      </c>
      <c r="E80" s="20" t="s">
        <v>7</v>
      </c>
      <c r="F80" s="21">
        <v>24.51</v>
      </c>
      <c r="G80" s="21">
        <v>22.82</v>
      </c>
      <c r="H80" s="22">
        <f t="shared" si="1"/>
        <v>22.82</v>
      </c>
      <c r="I80" s="57"/>
      <c r="J80" s="58"/>
    </row>
    <row r="81" spans="1:10" s="9" customFormat="1" ht="12.75">
      <c r="A81" s="16">
        <v>27</v>
      </c>
      <c r="B81" s="17">
        <v>31</v>
      </c>
      <c r="C81" s="18" t="s">
        <v>305</v>
      </c>
      <c r="D81" s="18" t="s">
        <v>89</v>
      </c>
      <c r="E81" s="29" t="s">
        <v>7</v>
      </c>
      <c r="F81" s="30">
        <v>22.98</v>
      </c>
      <c r="G81" s="30" t="s">
        <v>445</v>
      </c>
      <c r="H81" s="22">
        <f t="shared" si="1"/>
        <v>22.98</v>
      </c>
      <c r="I81" s="57"/>
      <c r="J81" s="58"/>
    </row>
    <row r="82" spans="1:10" s="9" customFormat="1" ht="12.75">
      <c r="A82" s="12">
        <v>28</v>
      </c>
      <c r="B82" s="17">
        <v>9</v>
      </c>
      <c r="C82" s="26" t="s">
        <v>274</v>
      </c>
      <c r="D82" s="26" t="s">
        <v>71</v>
      </c>
      <c r="E82" s="20" t="s">
        <v>7</v>
      </c>
      <c r="F82" s="21">
        <v>24.12</v>
      </c>
      <c r="G82" s="21">
        <v>23.26</v>
      </c>
      <c r="H82" s="22">
        <f t="shared" si="1"/>
        <v>23.26</v>
      </c>
      <c r="I82" s="57"/>
      <c r="J82" s="58"/>
    </row>
    <row r="83" spans="1:10" s="9" customFormat="1" ht="12.75">
      <c r="A83" s="16">
        <v>29</v>
      </c>
      <c r="B83" s="17">
        <v>75</v>
      </c>
      <c r="C83" s="18" t="s">
        <v>291</v>
      </c>
      <c r="D83" s="19" t="s">
        <v>290</v>
      </c>
      <c r="E83" s="20" t="s">
        <v>7</v>
      </c>
      <c r="F83" s="25">
        <v>23.95</v>
      </c>
      <c r="G83" s="21">
        <v>26.73</v>
      </c>
      <c r="H83" s="22">
        <f t="shared" si="1"/>
        <v>23.95</v>
      </c>
      <c r="I83" s="57"/>
      <c r="J83" s="58"/>
    </row>
    <row r="84" spans="1:10" s="9" customFormat="1" ht="12.75">
      <c r="A84" s="16">
        <v>30</v>
      </c>
      <c r="B84" s="17">
        <v>38</v>
      </c>
      <c r="C84" s="18" t="s">
        <v>312</v>
      </c>
      <c r="D84" s="18" t="s">
        <v>309</v>
      </c>
      <c r="E84" s="20" t="s">
        <v>7</v>
      </c>
      <c r="F84" s="21">
        <v>24.5</v>
      </c>
      <c r="G84" s="21">
        <v>24.48</v>
      </c>
      <c r="H84" s="22">
        <f t="shared" si="1"/>
        <v>24.48</v>
      </c>
      <c r="I84" s="57"/>
      <c r="J84" s="58"/>
    </row>
    <row r="85" spans="1:10" s="9" customFormat="1" ht="12.75">
      <c r="A85" s="12">
        <v>31</v>
      </c>
      <c r="B85" s="17">
        <v>36</v>
      </c>
      <c r="C85" s="18" t="s">
        <v>292</v>
      </c>
      <c r="D85" s="18" t="s">
        <v>233</v>
      </c>
      <c r="E85" s="29" t="s">
        <v>7</v>
      </c>
      <c r="F85" s="30">
        <v>24.65</v>
      </c>
      <c r="G85" s="21"/>
      <c r="H85" s="22">
        <f t="shared" si="1"/>
        <v>24.65</v>
      </c>
      <c r="I85" s="57"/>
      <c r="J85" s="58"/>
    </row>
    <row r="86" spans="1:10" s="9" customFormat="1" ht="12.75">
      <c r="A86" s="16">
        <v>32</v>
      </c>
      <c r="B86" s="17">
        <v>2</v>
      </c>
      <c r="C86" s="24" t="s">
        <v>308</v>
      </c>
      <c r="D86" s="18" t="s">
        <v>309</v>
      </c>
      <c r="E86" s="20" t="s">
        <v>7</v>
      </c>
      <c r="F86" s="21">
        <v>24.82</v>
      </c>
      <c r="G86" s="21"/>
      <c r="H86" s="22">
        <f t="shared" si="1"/>
        <v>24.82</v>
      </c>
      <c r="I86" s="57"/>
      <c r="J86" s="58"/>
    </row>
    <row r="87" spans="1:10" s="9" customFormat="1" ht="12.75">
      <c r="A87" s="16">
        <v>33</v>
      </c>
      <c r="B87" s="17">
        <v>3</v>
      </c>
      <c r="C87" s="23" t="s">
        <v>338</v>
      </c>
      <c r="D87" s="23" t="s">
        <v>339</v>
      </c>
      <c r="E87" s="20" t="s">
        <v>7</v>
      </c>
      <c r="F87" s="25">
        <v>25.23</v>
      </c>
      <c r="G87" s="21"/>
      <c r="H87" s="22">
        <f aca="true" t="shared" si="2" ref="H87:H111">IF(AND(ISTEXT(F87),ISTEXT(G87)),"Neklasifikován",MIN(F87:G87))</f>
        <v>25.23</v>
      </c>
      <c r="I87" s="57"/>
      <c r="J87" s="58"/>
    </row>
    <row r="88" spans="1:10" s="9" customFormat="1" ht="12.75">
      <c r="A88" s="12">
        <v>34</v>
      </c>
      <c r="B88" s="17">
        <v>73</v>
      </c>
      <c r="C88" s="18" t="s">
        <v>319</v>
      </c>
      <c r="D88" s="18" t="s">
        <v>243</v>
      </c>
      <c r="E88" s="29" t="s">
        <v>7</v>
      </c>
      <c r="F88" s="30">
        <v>25.28</v>
      </c>
      <c r="G88" s="30"/>
      <c r="H88" s="22">
        <f t="shared" si="2"/>
        <v>25.28</v>
      </c>
      <c r="I88" s="57"/>
      <c r="J88" s="58"/>
    </row>
    <row r="89" spans="1:10" s="9" customFormat="1" ht="12.75">
      <c r="A89" s="16">
        <v>35</v>
      </c>
      <c r="B89" s="17">
        <v>21</v>
      </c>
      <c r="C89" s="18" t="s">
        <v>423</v>
      </c>
      <c r="D89" s="18" t="s">
        <v>227</v>
      </c>
      <c r="E89" s="20" t="s">
        <v>7</v>
      </c>
      <c r="F89" s="25">
        <v>25.31</v>
      </c>
      <c r="G89" s="21"/>
      <c r="H89" s="22">
        <f t="shared" si="2"/>
        <v>25.31</v>
      </c>
      <c r="I89" s="57"/>
      <c r="J89" s="58"/>
    </row>
    <row r="90" spans="1:10" ht="12.75">
      <c r="A90" s="16">
        <v>36</v>
      </c>
      <c r="B90" s="17">
        <v>46</v>
      </c>
      <c r="C90" s="18" t="s">
        <v>302</v>
      </c>
      <c r="D90" s="18" t="s">
        <v>67</v>
      </c>
      <c r="E90" s="20" t="s">
        <v>7</v>
      </c>
      <c r="F90" s="21">
        <v>25.49</v>
      </c>
      <c r="G90" s="21"/>
      <c r="H90" s="22">
        <f t="shared" si="2"/>
        <v>25.49</v>
      </c>
      <c r="I90" s="57"/>
      <c r="J90" s="55"/>
    </row>
    <row r="91" spans="1:10" s="9" customFormat="1" ht="12.75">
      <c r="A91" s="12">
        <v>37</v>
      </c>
      <c r="B91" s="17">
        <v>10</v>
      </c>
      <c r="C91" s="19" t="s">
        <v>299</v>
      </c>
      <c r="D91" s="18" t="s">
        <v>67</v>
      </c>
      <c r="E91" s="20" t="s">
        <v>7</v>
      </c>
      <c r="F91" s="21">
        <v>25.84</v>
      </c>
      <c r="G91" s="21"/>
      <c r="H91" s="22">
        <f t="shared" si="2"/>
        <v>25.84</v>
      </c>
      <c r="I91" s="57"/>
      <c r="J91" s="58"/>
    </row>
    <row r="92" spans="1:10" ht="12.75">
      <c r="A92" s="16">
        <v>38</v>
      </c>
      <c r="B92" s="17">
        <v>28</v>
      </c>
      <c r="C92" s="28" t="s">
        <v>279</v>
      </c>
      <c r="D92" s="26" t="s">
        <v>21</v>
      </c>
      <c r="E92" s="29" t="s">
        <v>7</v>
      </c>
      <c r="F92" s="30">
        <v>25.87</v>
      </c>
      <c r="G92" s="30"/>
      <c r="H92" s="22">
        <f t="shared" si="2"/>
        <v>25.87</v>
      </c>
      <c r="I92" s="57"/>
      <c r="J92" s="59"/>
    </row>
    <row r="93" spans="1:10" s="9" customFormat="1" ht="12.75">
      <c r="A93" s="16">
        <v>39</v>
      </c>
      <c r="B93" s="17">
        <v>15</v>
      </c>
      <c r="C93" s="19" t="s">
        <v>340</v>
      </c>
      <c r="D93" s="19" t="s">
        <v>339</v>
      </c>
      <c r="E93" s="27" t="s">
        <v>7</v>
      </c>
      <c r="F93" s="52">
        <v>26.3</v>
      </c>
      <c r="G93" s="21"/>
      <c r="H93" s="22">
        <f t="shared" si="2"/>
        <v>26.3</v>
      </c>
      <c r="I93" s="57"/>
      <c r="J93" s="58"/>
    </row>
    <row r="94" spans="1:10" ht="12.75">
      <c r="A94" s="12">
        <v>40</v>
      </c>
      <c r="B94" s="17">
        <v>42</v>
      </c>
      <c r="C94" s="26" t="s">
        <v>324</v>
      </c>
      <c r="D94" s="26" t="s">
        <v>321</v>
      </c>
      <c r="E94" s="20" t="s">
        <v>7</v>
      </c>
      <c r="F94" s="21">
        <v>26.39</v>
      </c>
      <c r="G94" s="21"/>
      <c r="H94" s="22">
        <f t="shared" si="2"/>
        <v>26.39</v>
      </c>
      <c r="I94" s="57"/>
      <c r="J94" s="55"/>
    </row>
    <row r="95" spans="1:10" ht="12.75">
      <c r="A95" s="16">
        <v>41</v>
      </c>
      <c r="B95" s="17">
        <v>40</v>
      </c>
      <c r="C95" s="28" t="s">
        <v>280</v>
      </c>
      <c r="D95" s="18" t="s">
        <v>227</v>
      </c>
      <c r="E95" s="20" t="s">
        <v>7</v>
      </c>
      <c r="F95" s="25">
        <v>26.57</v>
      </c>
      <c r="G95" s="25"/>
      <c r="H95" s="22">
        <f t="shared" si="2"/>
        <v>26.57</v>
      </c>
      <c r="I95" s="57"/>
      <c r="J95" s="59"/>
    </row>
    <row r="96" spans="1:10" ht="12.75">
      <c r="A96" s="16">
        <v>42</v>
      </c>
      <c r="B96" s="17">
        <v>30</v>
      </c>
      <c r="C96" s="19" t="s">
        <v>323</v>
      </c>
      <c r="D96" s="19" t="s">
        <v>321</v>
      </c>
      <c r="E96" s="20" t="s">
        <v>7</v>
      </c>
      <c r="F96" s="25">
        <v>26.84</v>
      </c>
      <c r="G96" s="21"/>
      <c r="H96" s="22">
        <f t="shared" si="2"/>
        <v>26.84</v>
      </c>
      <c r="I96" s="57"/>
      <c r="J96" s="59"/>
    </row>
    <row r="97" spans="1:10" s="9" customFormat="1" ht="12.75">
      <c r="A97" s="12">
        <v>43</v>
      </c>
      <c r="B97" s="17">
        <v>45</v>
      </c>
      <c r="C97" s="28" t="s">
        <v>276</v>
      </c>
      <c r="D97" s="26" t="s">
        <v>71</v>
      </c>
      <c r="E97" s="17" t="s">
        <v>7</v>
      </c>
      <c r="F97" s="21">
        <v>27</v>
      </c>
      <c r="G97" s="21"/>
      <c r="H97" s="22">
        <f t="shared" si="2"/>
        <v>27</v>
      </c>
      <c r="I97" s="57"/>
      <c r="J97" s="58"/>
    </row>
    <row r="98" spans="1:10" s="9" customFormat="1" ht="12.75">
      <c r="A98" s="16">
        <v>44</v>
      </c>
      <c r="B98" s="17">
        <v>14</v>
      </c>
      <c r="C98" s="18" t="s">
        <v>310</v>
      </c>
      <c r="D98" s="18" t="s">
        <v>309</v>
      </c>
      <c r="E98" s="17" t="s">
        <v>7</v>
      </c>
      <c r="F98" s="21">
        <v>27.45</v>
      </c>
      <c r="G98" s="21"/>
      <c r="H98" s="22">
        <f t="shared" si="2"/>
        <v>27.45</v>
      </c>
      <c r="I98" s="57"/>
      <c r="J98" s="58"/>
    </row>
    <row r="99" spans="1:10" s="9" customFormat="1" ht="12.75">
      <c r="A99" s="16">
        <v>45</v>
      </c>
      <c r="B99" s="17">
        <v>64</v>
      </c>
      <c r="C99" s="19" t="s">
        <v>282</v>
      </c>
      <c r="D99" s="18" t="s">
        <v>227</v>
      </c>
      <c r="E99" s="20" t="s">
        <v>7</v>
      </c>
      <c r="F99" s="21">
        <v>27.73</v>
      </c>
      <c r="G99" s="21"/>
      <c r="H99" s="22">
        <f t="shared" si="2"/>
        <v>27.73</v>
      </c>
      <c r="I99" s="57"/>
      <c r="J99" s="58"/>
    </row>
    <row r="100" spans="1:10" s="9" customFormat="1" ht="12.75">
      <c r="A100" s="12">
        <v>46</v>
      </c>
      <c r="B100" s="17">
        <v>41</v>
      </c>
      <c r="C100" s="19" t="s">
        <v>286</v>
      </c>
      <c r="D100" s="18" t="s">
        <v>29</v>
      </c>
      <c r="E100" s="27" t="s">
        <v>7</v>
      </c>
      <c r="F100" s="52">
        <v>27.9</v>
      </c>
      <c r="G100" s="21"/>
      <c r="H100" s="22">
        <f t="shared" si="2"/>
        <v>27.9</v>
      </c>
      <c r="I100" s="57"/>
      <c r="J100" s="58"/>
    </row>
    <row r="101" spans="1:10" s="9" customFormat="1" ht="12.75">
      <c r="A101" s="16">
        <v>47</v>
      </c>
      <c r="B101" s="17">
        <v>62</v>
      </c>
      <c r="C101" s="18" t="s">
        <v>334</v>
      </c>
      <c r="D101" s="19" t="s">
        <v>264</v>
      </c>
      <c r="E101" s="20" t="s">
        <v>7</v>
      </c>
      <c r="F101" s="21">
        <v>28.23</v>
      </c>
      <c r="G101" s="21"/>
      <c r="H101" s="22">
        <f t="shared" si="2"/>
        <v>28.23</v>
      </c>
      <c r="I101" s="57"/>
      <c r="J101" s="58"/>
    </row>
    <row r="102" spans="1:10" s="9" customFormat="1" ht="12.75">
      <c r="A102" s="16">
        <v>48</v>
      </c>
      <c r="B102" s="17">
        <v>69</v>
      </c>
      <c r="C102" s="18" t="s">
        <v>294</v>
      </c>
      <c r="D102" s="18" t="s">
        <v>233</v>
      </c>
      <c r="E102" s="20" t="s">
        <v>7</v>
      </c>
      <c r="F102" s="21">
        <v>28.79</v>
      </c>
      <c r="G102" s="21"/>
      <c r="H102" s="22">
        <f t="shared" si="2"/>
        <v>28.79</v>
      </c>
      <c r="I102" s="57"/>
      <c r="J102" s="58"/>
    </row>
    <row r="103" spans="1:10" ht="12.75">
      <c r="A103" s="12">
        <v>49</v>
      </c>
      <c r="B103" s="17">
        <v>39</v>
      </c>
      <c r="C103" s="26" t="s">
        <v>342</v>
      </c>
      <c r="D103" s="26" t="s">
        <v>339</v>
      </c>
      <c r="E103" s="20" t="s">
        <v>7</v>
      </c>
      <c r="F103" s="25">
        <v>29.73</v>
      </c>
      <c r="G103" s="21"/>
      <c r="H103" s="22">
        <f t="shared" si="2"/>
        <v>29.73</v>
      </c>
      <c r="I103" s="55"/>
      <c r="J103" s="55"/>
    </row>
    <row r="104" spans="1:10" ht="12.75">
      <c r="A104" s="16">
        <v>50</v>
      </c>
      <c r="B104" s="17">
        <v>57</v>
      </c>
      <c r="C104" s="18" t="s">
        <v>293</v>
      </c>
      <c r="D104" s="18" t="s">
        <v>233</v>
      </c>
      <c r="E104" s="20" t="s">
        <v>7</v>
      </c>
      <c r="F104" s="21">
        <v>30.72</v>
      </c>
      <c r="G104" s="21"/>
      <c r="H104" s="22">
        <f t="shared" si="2"/>
        <v>30.72</v>
      </c>
      <c r="I104" s="57"/>
      <c r="J104" s="59"/>
    </row>
    <row r="105" spans="1:10" ht="12.75">
      <c r="A105" s="16">
        <v>51</v>
      </c>
      <c r="B105" s="17">
        <v>72</v>
      </c>
      <c r="C105" s="18" t="s">
        <v>344</v>
      </c>
      <c r="D105" s="19" t="s">
        <v>267</v>
      </c>
      <c r="E105" s="27" t="s">
        <v>7</v>
      </c>
      <c r="F105" s="52">
        <v>34.24</v>
      </c>
      <c r="G105" s="21"/>
      <c r="H105" s="22">
        <f t="shared" si="2"/>
        <v>34.24</v>
      </c>
      <c r="I105" s="57"/>
      <c r="J105" s="59"/>
    </row>
    <row r="106" spans="1:10" s="9" customFormat="1" ht="12.75">
      <c r="A106" s="12">
        <v>52</v>
      </c>
      <c r="B106" s="17">
        <v>33</v>
      </c>
      <c r="C106" s="31" t="s">
        <v>275</v>
      </c>
      <c r="D106" s="19" t="s">
        <v>71</v>
      </c>
      <c r="E106" s="20" t="s">
        <v>7</v>
      </c>
      <c r="F106" s="21">
        <v>34.39</v>
      </c>
      <c r="G106" s="21"/>
      <c r="H106" s="22">
        <f t="shared" si="2"/>
        <v>34.39</v>
      </c>
      <c r="I106" s="57"/>
      <c r="J106" s="58"/>
    </row>
    <row r="107" spans="1:10" s="9" customFormat="1" ht="12.75">
      <c r="A107" s="16">
        <v>53</v>
      </c>
      <c r="B107" s="17">
        <v>52</v>
      </c>
      <c r="C107" s="24" t="s">
        <v>281</v>
      </c>
      <c r="D107" s="18" t="s">
        <v>227</v>
      </c>
      <c r="E107" s="33" t="s">
        <v>7</v>
      </c>
      <c r="F107" s="34">
        <v>35.17</v>
      </c>
      <c r="G107" s="34"/>
      <c r="H107" s="22">
        <f t="shared" si="2"/>
        <v>35.17</v>
      </c>
      <c r="I107" s="57"/>
      <c r="J107" s="58"/>
    </row>
    <row r="108" spans="1:10" s="9" customFormat="1" ht="12.75">
      <c r="A108" s="16">
        <v>54</v>
      </c>
      <c r="B108" s="17">
        <v>22</v>
      </c>
      <c r="C108" s="26" t="s">
        <v>300</v>
      </c>
      <c r="D108" s="26" t="s">
        <v>67</v>
      </c>
      <c r="E108" s="33" t="s">
        <v>7</v>
      </c>
      <c r="F108" s="30">
        <v>35.86</v>
      </c>
      <c r="G108" s="30"/>
      <c r="H108" s="22">
        <f t="shared" si="2"/>
        <v>35.86</v>
      </c>
      <c r="I108" s="57"/>
      <c r="J108" s="58"/>
    </row>
    <row r="109" spans="1:10" s="9" customFormat="1" ht="12.75">
      <c r="A109" s="12">
        <v>55</v>
      </c>
      <c r="B109" s="17">
        <v>35</v>
      </c>
      <c r="C109" s="24" t="s">
        <v>270</v>
      </c>
      <c r="D109" s="18" t="s">
        <v>13</v>
      </c>
      <c r="E109" s="29" t="s">
        <v>7</v>
      </c>
      <c r="F109" s="30">
        <v>37.71</v>
      </c>
      <c r="G109" s="21"/>
      <c r="H109" s="22">
        <f t="shared" si="2"/>
        <v>37.71</v>
      </c>
      <c r="I109" s="57"/>
      <c r="J109" s="58"/>
    </row>
    <row r="110" spans="1:10" ht="12.75">
      <c r="A110" s="16">
        <v>56</v>
      </c>
      <c r="B110" s="17">
        <v>67</v>
      </c>
      <c r="C110" s="28" t="s">
        <v>314</v>
      </c>
      <c r="D110" s="26" t="s">
        <v>240</v>
      </c>
      <c r="E110" s="20" t="s">
        <v>7</v>
      </c>
      <c r="F110" s="25">
        <v>43.42</v>
      </c>
      <c r="G110" s="25"/>
      <c r="H110" s="22">
        <f t="shared" si="2"/>
        <v>43.42</v>
      </c>
      <c r="I110" s="55"/>
      <c r="J110" s="55"/>
    </row>
    <row r="111" spans="1:10" ht="12.75">
      <c r="A111" s="16">
        <v>57</v>
      </c>
      <c r="B111" s="17">
        <v>29</v>
      </c>
      <c r="C111" s="26" t="s">
        <v>285</v>
      </c>
      <c r="D111" s="26" t="s">
        <v>29</v>
      </c>
      <c r="E111" s="27" t="s">
        <v>7</v>
      </c>
      <c r="F111" s="52">
        <v>63.42</v>
      </c>
      <c r="G111" s="21"/>
      <c r="H111" s="22">
        <f t="shared" si="2"/>
        <v>63.42</v>
      </c>
      <c r="I111" s="57"/>
      <c r="J111" s="55"/>
    </row>
    <row r="112" spans="1:10" s="9" customFormat="1" ht="12.75">
      <c r="A112" s="12">
        <v>58</v>
      </c>
      <c r="B112" s="17">
        <v>1</v>
      </c>
      <c r="C112" s="18" t="s">
        <v>332</v>
      </c>
      <c r="D112" s="19" t="s">
        <v>260</v>
      </c>
      <c r="E112" s="20" t="s">
        <v>7</v>
      </c>
      <c r="F112" s="25" t="s">
        <v>445</v>
      </c>
      <c r="G112" s="25"/>
      <c r="H112" s="22" t="s">
        <v>445</v>
      </c>
      <c r="I112" s="57"/>
      <c r="J112" s="58"/>
    </row>
    <row r="113" spans="1:10" ht="12.75">
      <c r="A113" s="12">
        <v>58</v>
      </c>
      <c r="B113" s="17">
        <v>4</v>
      </c>
      <c r="C113" s="18" t="s">
        <v>277</v>
      </c>
      <c r="D113" s="19" t="s">
        <v>21</v>
      </c>
      <c r="E113" s="29" t="s">
        <v>7</v>
      </c>
      <c r="F113" s="30" t="s">
        <v>445</v>
      </c>
      <c r="G113" s="30"/>
      <c r="H113" s="22" t="s">
        <v>445</v>
      </c>
      <c r="I113" s="57"/>
      <c r="J113" s="59"/>
    </row>
    <row r="114" spans="1:10" s="9" customFormat="1" ht="12.75">
      <c r="A114" s="12">
        <v>58</v>
      </c>
      <c r="B114" s="17">
        <v>13</v>
      </c>
      <c r="C114" s="28" t="s">
        <v>331</v>
      </c>
      <c r="D114" s="26" t="s">
        <v>257</v>
      </c>
      <c r="E114" s="20" t="s">
        <v>7</v>
      </c>
      <c r="F114" s="25" t="s">
        <v>445</v>
      </c>
      <c r="G114" s="25"/>
      <c r="H114" s="22" t="s">
        <v>445</v>
      </c>
      <c r="I114" s="57"/>
      <c r="J114" s="58"/>
    </row>
    <row r="115" spans="1:10" s="9" customFormat="1" ht="12.75">
      <c r="A115" s="12">
        <v>58</v>
      </c>
      <c r="B115" s="17">
        <v>16</v>
      </c>
      <c r="C115" s="18" t="s">
        <v>278</v>
      </c>
      <c r="D115" s="19" t="s">
        <v>21</v>
      </c>
      <c r="E115" s="33" t="s">
        <v>7</v>
      </c>
      <c r="F115" s="34" t="s">
        <v>445</v>
      </c>
      <c r="G115" s="34"/>
      <c r="H115" s="22" t="s">
        <v>445</v>
      </c>
      <c r="I115" s="57"/>
      <c r="J115" s="58"/>
    </row>
    <row r="116" spans="1:10" s="9" customFormat="1" ht="12.75">
      <c r="A116" s="12">
        <v>58</v>
      </c>
      <c r="B116" s="17">
        <v>25</v>
      </c>
      <c r="C116" s="26" t="s">
        <v>327</v>
      </c>
      <c r="D116" s="26" t="s">
        <v>122</v>
      </c>
      <c r="E116" s="33" t="s">
        <v>7</v>
      </c>
      <c r="F116" s="34" t="s">
        <v>445</v>
      </c>
      <c r="G116" s="34"/>
      <c r="H116" s="22" t="s">
        <v>445</v>
      </c>
      <c r="I116" s="57"/>
      <c r="J116" s="58"/>
    </row>
    <row r="117" spans="1:10" ht="12.75">
      <c r="A117" s="12">
        <v>58</v>
      </c>
      <c r="B117" s="17">
        <v>34</v>
      </c>
      <c r="C117" s="18" t="s">
        <v>301</v>
      </c>
      <c r="D117" s="18" t="s">
        <v>67</v>
      </c>
      <c r="E117" s="29" t="s">
        <v>7</v>
      </c>
      <c r="F117" s="30" t="s">
        <v>445</v>
      </c>
      <c r="G117" s="52"/>
      <c r="H117" s="22" t="s">
        <v>445</v>
      </c>
      <c r="I117" s="57"/>
      <c r="J117" s="59"/>
    </row>
    <row r="118" spans="1:10" s="9" customFormat="1" ht="12.75">
      <c r="A118" s="12">
        <v>58</v>
      </c>
      <c r="B118" s="17">
        <v>37</v>
      </c>
      <c r="C118" s="18" t="s">
        <v>328</v>
      </c>
      <c r="D118" s="19" t="s">
        <v>122</v>
      </c>
      <c r="E118" s="20" t="s">
        <v>7</v>
      </c>
      <c r="F118" s="21" t="s">
        <v>445</v>
      </c>
      <c r="G118" s="21"/>
      <c r="H118" s="22" t="s">
        <v>445</v>
      </c>
      <c r="I118" s="57"/>
      <c r="J118" s="58"/>
    </row>
    <row r="119" spans="1:10" s="9" customFormat="1" ht="12.75">
      <c r="A119" s="12">
        <v>58</v>
      </c>
      <c r="B119" s="17">
        <v>43</v>
      </c>
      <c r="C119" s="26" t="s">
        <v>330</v>
      </c>
      <c r="D119" s="26" t="s">
        <v>254</v>
      </c>
      <c r="E119" s="20" t="s">
        <v>7</v>
      </c>
      <c r="F119" s="21" t="s">
        <v>445</v>
      </c>
      <c r="G119" s="21"/>
      <c r="H119" s="22" t="s">
        <v>445</v>
      </c>
      <c r="I119" s="57"/>
      <c r="J119" s="58"/>
    </row>
    <row r="120" spans="1:10" s="9" customFormat="1" ht="12.75">
      <c r="A120" s="12">
        <v>58</v>
      </c>
      <c r="B120" s="17">
        <v>58</v>
      </c>
      <c r="C120" s="18" t="s">
        <v>336</v>
      </c>
      <c r="D120" s="18" t="s">
        <v>266</v>
      </c>
      <c r="E120" s="20" t="s">
        <v>7</v>
      </c>
      <c r="F120" s="21" t="s">
        <v>445</v>
      </c>
      <c r="G120" s="21"/>
      <c r="H120" s="22" t="s">
        <v>445</v>
      </c>
      <c r="I120" s="57"/>
      <c r="J120" s="58"/>
    </row>
    <row r="121" spans="1:10" s="9" customFormat="1" ht="12.75">
      <c r="A121" s="12">
        <v>58</v>
      </c>
      <c r="B121" s="17">
        <v>61</v>
      </c>
      <c r="C121" s="18" t="s">
        <v>329</v>
      </c>
      <c r="D121" s="18" t="s">
        <v>416</v>
      </c>
      <c r="E121" s="29" t="s">
        <v>7</v>
      </c>
      <c r="F121" s="30" t="s">
        <v>445</v>
      </c>
      <c r="G121" s="30"/>
      <c r="H121" s="22" t="s">
        <v>445</v>
      </c>
      <c r="I121" s="57"/>
      <c r="J121" s="58"/>
    </row>
    <row r="122" spans="1:10" s="9" customFormat="1" ht="12.75">
      <c r="A122" s="12">
        <v>58</v>
      </c>
      <c r="B122" s="17">
        <v>70</v>
      </c>
      <c r="C122" s="26" t="s">
        <v>337</v>
      </c>
      <c r="D122" s="18" t="s">
        <v>266</v>
      </c>
      <c r="E122" s="33" t="s">
        <v>7</v>
      </c>
      <c r="F122" s="34" t="s">
        <v>445</v>
      </c>
      <c r="G122" s="34"/>
      <c r="H122" s="22" t="s">
        <v>445</v>
      </c>
      <c r="I122" s="57"/>
      <c r="J122" s="58"/>
    </row>
    <row r="123" spans="1:10" s="9" customFormat="1" ht="12.75">
      <c r="A123" s="12">
        <v>58</v>
      </c>
      <c r="B123" s="17">
        <v>26</v>
      </c>
      <c r="C123" s="19" t="s">
        <v>311</v>
      </c>
      <c r="D123" s="19" t="s">
        <v>309</v>
      </c>
      <c r="E123" s="32" t="s">
        <v>7</v>
      </c>
      <c r="F123" s="25" t="s">
        <v>445</v>
      </c>
      <c r="G123" s="21"/>
      <c r="H123" s="22" t="s">
        <v>445</v>
      </c>
      <c r="I123" s="57"/>
      <c r="J123" s="58"/>
    </row>
    <row r="124" spans="1:10" s="9" customFormat="1" ht="12.75">
      <c r="A124" s="12">
        <v>58</v>
      </c>
      <c r="B124" s="17">
        <v>53</v>
      </c>
      <c r="C124" s="19" t="s">
        <v>418</v>
      </c>
      <c r="D124" s="18" t="s">
        <v>29</v>
      </c>
      <c r="E124" s="20" t="s">
        <v>7</v>
      </c>
      <c r="F124" s="21" t="s">
        <v>445</v>
      </c>
      <c r="G124" s="21"/>
      <c r="H124" s="22" t="s">
        <v>445</v>
      </c>
      <c r="I124" s="57"/>
      <c r="J124" s="58"/>
    </row>
    <row r="125" spans="1:10" s="9" customFormat="1" ht="12.75">
      <c r="A125" s="12">
        <v>58</v>
      </c>
      <c r="B125" s="17">
        <v>56</v>
      </c>
      <c r="C125" s="26" t="s">
        <v>313</v>
      </c>
      <c r="D125" s="26" t="s">
        <v>240</v>
      </c>
      <c r="E125" s="20" t="s">
        <v>7</v>
      </c>
      <c r="F125" s="21" t="s">
        <v>445</v>
      </c>
      <c r="G125" s="21"/>
      <c r="H125" s="22" t="s">
        <v>445</v>
      </c>
      <c r="I125" s="57"/>
      <c r="J125" s="58"/>
    </row>
    <row r="126" spans="1:10" s="9" customFormat="1" ht="12.75">
      <c r="A126" s="12">
        <v>58</v>
      </c>
      <c r="B126" s="17">
        <v>68</v>
      </c>
      <c r="C126" s="26" t="s">
        <v>438</v>
      </c>
      <c r="D126" s="26" t="s">
        <v>368</v>
      </c>
      <c r="E126" s="27" t="s">
        <v>7</v>
      </c>
      <c r="F126" s="52" t="s">
        <v>445</v>
      </c>
      <c r="G126" s="21"/>
      <c r="H126" s="22" t="s">
        <v>445</v>
      </c>
      <c r="I126" s="57"/>
      <c r="J126" s="58"/>
    </row>
    <row r="127" spans="1:10" ht="12.75">
      <c r="A127" s="12">
        <v>58</v>
      </c>
      <c r="B127" s="17">
        <v>74</v>
      </c>
      <c r="C127" s="18" t="s">
        <v>335</v>
      </c>
      <c r="D127" s="19" t="s">
        <v>264</v>
      </c>
      <c r="E127" s="29" t="s">
        <v>7</v>
      </c>
      <c r="F127" s="30" t="s">
        <v>445</v>
      </c>
      <c r="G127" s="21"/>
      <c r="H127" s="22" t="s">
        <v>445</v>
      </c>
      <c r="I127" s="57"/>
      <c r="J127" s="60"/>
    </row>
    <row r="128" spans="1:10" s="9" customFormat="1" ht="12.75">
      <c r="A128" s="12">
        <v>58</v>
      </c>
      <c r="B128" s="17">
        <v>51</v>
      </c>
      <c r="C128" s="18" t="s">
        <v>343</v>
      </c>
      <c r="D128" s="18" t="s">
        <v>339</v>
      </c>
      <c r="E128" s="20" t="s">
        <v>7</v>
      </c>
      <c r="F128" s="25" t="s">
        <v>445</v>
      </c>
      <c r="G128" s="21"/>
      <c r="H128" s="22" t="s">
        <v>445</v>
      </c>
      <c r="I128" s="57"/>
      <c r="J128" s="58"/>
    </row>
    <row r="129" spans="1:10" ht="12.75">
      <c r="A129" s="12">
        <v>58</v>
      </c>
      <c r="B129" s="17">
        <v>54</v>
      </c>
      <c r="C129" s="18" t="s">
        <v>325</v>
      </c>
      <c r="D129" s="18" t="s">
        <v>321</v>
      </c>
      <c r="E129" s="20" t="s">
        <v>7</v>
      </c>
      <c r="F129" s="21" t="s">
        <v>445</v>
      </c>
      <c r="G129" s="21"/>
      <c r="H129" s="22" t="s">
        <v>445</v>
      </c>
      <c r="I129" s="57"/>
      <c r="J129" s="55"/>
    </row>
    <row r="130" spans="1:10" s="9" customFormat="1" ht="12.75">
      <c r="A130" s="12">
        <v>58</v>
      </c>
      <c r="B130" s="37">
        <v>63</v>
      </c>
      <c r="C130" s="72" t="s">
        <v>326</v>
      </c>
      <c r="D130" s="72" t="s">
        <v>199</v>
      </c>
      <c r="E130" s="38" t="s">
        <v>7</v>
      </c>
      <c r="F130" s="62" t="s">
        <v>445</v>
      </c>
      <c r="G130" s="62"/>
      <c r="H130" s="39" t="s">
        <v>445</v>
      </c>
      <c r="I130" s="57"/>
      <c r="J130" s="58"/>
    </row>
    <row r="131" spans="6:10" ht="12.75">
      <c r="F131" s="55"/>
      <c r="G131" s="55"/>
      <c r="H131" s="56"/>
      <c r="I131" s="55"/>
      <c r="J131" s="55"/>
    </row>
    <row r="132" spans="6:10" ht="12.75">
      <c r="F132" s="55"/>
      <c r="G132" s="55"/>
      <c r="H132" s="56"/>
      <c r="I132" s="55"/>
      <c r="J132" s="55"/>
    </row>
    <row r="133" spans="6:10" ht="12.75">
      <c r="F133" s="55"/>
      <c r="G133" s="55"/>
      <c r="H133" s="56"/>
      <c r="I133" s="55"/>
      <c r="J133" s="55"/>
    </row>
    <row r="134" spans="6:10" ht="12.75">
      <c r="F134" s="55"/>
      <c r="G134" s="55"/>
      <c r="H134" s="56"/>
      <c r="I134" s="55"/>
      <c r="J134" s="55"/>
    </row>
    <row r="135" spans="6:10" ht="12.75">
      <c r="F135" s="55"/>
      <c r="G135" s="55"/>
      <c r="H135" s="56"/>
      <c r="I135" s="55"/>
      <c r="J135" s="55"/>
    </row>
    <row r="136" spans="6:10" ht="12.75">
      <c r="F136" s="55"/>
      <c r="G136" s="55"/>
      <c r="H136" s="56"/>
      <c r="I136" s="55"/>
      <c r="J136" s="55"/>
    </row>
    <row r="137" spans="6:10" ht="12.75">
      <c r="F137" s="55"/>
      <c r="G137" s="55"/>
      <c r="H137" s="56"/>
      <c r="I137" s="55"/>
      <c r="J137" s="55"/>
    </row>
    <row r="138" spans="6:10" ht="12.75">
      <c r="F138" s="55"/>
      <c r="G138" s="55"/>
      <c r="H138" s="56"/>
      <c r="I138" s="55"/>
      <c r="J138" s="55"/>
    </row>
    <row r="139" spans="6:10" ht="12.75">
      <c r="F139" s="55"/>
      <c r="G139" s="55"/>
      <c r="H139" s="56"/>
      <c r="I139" s="55"/>
      <c r="J139" s="55"/>
    </row>
    <row r="140" spans="6:10" ht="12.75">
      <c r="F140" s="55"/>
      <c r="G140" s="55"/>
      <c r="H140" s="56"/>
      <c r="I140" s="55"/>
      <c r="J140" s="55"/>
    </row>
    <row r="141" spans="6:10" ht="12.75">
      <c r="F141" s="55"/>
      <c r="G141" s="55"/>
      <c r="H141" s="56"/>
      <c r="I141" s="55"/>
      <c r="J141" s="55"/>
    </row>
    <row r="142" spans="6:10" ht="12.75">
      <c r="F142" s="55"/>
      <c r="G142" s="55"/>
      <c r="H142" s="56"/>
      <c r="I142" s="55"/>
      <c r="J142" s="55"/>
    </row>
    <row r="143" spans="6:10" ht="12.75">
      <c r="F143" s="55"/>
      <c r="G143" s="55"/>
      <c r="H143" s="56"/>
      <c r="I143" s="55"/>
      <c r="J143" s="55"/>
    </row>
    <row r="144" spans="6:10" ht="12.75">
      <c r="F144" s="55"/>
      <c r="G144" s="55"/>
      <c r="H144" s="56"/>
      <c r="I144" s="55"/>
      <c r="J144" s="55"/>
    </row>
    <row r="145" spans="6:10" ht="12.75">
      <c r="F145" s="55"/>
      <c r="G145" s="55"/>
      <c r="H145" s="56"/>
      <c r="I145" s="55"/>
      <c r="J145" s="55"/>
    </row>
    <row r="146" spans="6:10" ht="12.75">
      <c r="F146" s="55"/>
      <c r="G146" s="55"/>
      <c r="H146" s="56"/>
      <c r="I146" s="55"/>
      <c r="J146" s="55"/>
    </row>
    <row r="147" spans="6:10" ht="12.75">
      <c r="F147" s="55"/>
      <c r="G147" s="55"/>
      <c r="H147" s="56"/>
      <c r="I147" s="55"/>
      <c r="J147" s="55"/>
    </row>
    <row r="148" spans="6:10" ht="12.75">
      <c r="F148" s="55"/>
      <c r="G148" s="55"/>
      <c r="H148" s="56"/>
      <c r="I148" s="55"/>
      <c r="J148" s="55"/>
    </row>
    <row r="149" spans="6:10" ht="12.75">
      <c r="F149" s="55"/>
      <c r="G149" s="55"/>
      <c r="H149" s="56"/>
      <c r="I149" s="55"/>
      <c r="J149" s="55"/>
    </row>
    <row r="150" spans="6:10" ht="12.75">
      <c r="F150" s="55"/>
      <c r="G150" s="55"/>
      <c r="H150" s="56"/>
      <c r="I150" s="55"/>
      <c r="J150" s="55"/>
    </row>
    <row r="151" spans="6:10" ht="12.75">
      <c r="F151" s="55"/>
      <c r="G151" s="55"/>
      <c r="H151" s="56"/>
      <c r="I151" s="55"/>
      <c r="J151" s="55"/>
    </row>
    <row r="152" spans="6:10" ht="12.75">
      <c r="F152" s="55"/>
      <c r="G152" s="55"/>
      <c r="H152" s="56"/>
      <c r="I152" s="55"/>
      <c r="J152" s="55"/>
    </row>
    <row r="153" spans="6:10" ht="12.75">
      <c r="F153" s="55"/>
      <c r="G153" s="55"/>
      <c r="H153" s="56"/>
      <c r="I153" s="55"/>
      <c r="J153" s="55"/>
    </row>
    <row r="154" spans="6:10" ht="12.75">
      <c r="F154" s="55"/>
      <c r="G154" s="55"/>
      <c r="H154" s="56"/>
      <c r="I154" s="55"/>
      <c r="J154" s="55"/>
    </row>
    <row r="155" spans="6:10" ht="12.75">
      <c r="F155" s="55"/>
      <c r="G155" s="55"/>
      <c r="H155" s="56"/>
      <c r="I155" s="55"/>
      <c r="J155" s="55"/>
    </row>
    <row r="156" spans="6:10" ht="12.75">
      <c r="F156" s="55"/>
      <c r="G156" s="55"/>
      <c r="H156" s="56"/>
      <c r="I156" s="55"/>
      <c r="J156" s="55"/>
    </row>
    <row r="157" spans="6:10" ht="12.75">
      <c r="F157" s="55"/>
      <c r="G157" s="55"/>
      <c r="H157" s="56"/>
      <c r="I157" s="55"/>
      <c r="J157" s="55"/>
    </row>
    <row r="158" spans="6:10" ht="12.75">
      <c r="F158" s="55"/>
      <c r="G158" s="55"/>
      <c r="H158" s="56"/>
      <c r="I158" s="55"/>
      <c r="J158" s="55"/>
    </row>
    <row r="159" spans="6:10" ht="12.75">
      <c r="F159" s="55"/>
      <c r="G159" s="55"/>
      <c r="H159" s="56"/>
      <c r="I159" s="55"/>
      <c r="J159" s="55"/>
    </row>
    <row r="160" spans="6:10" ht="12.75">
      <c r="F160" s="55"/>
      <c r="G160" s="55"/>
      <c r="H160" s="56"/>
      <c r="I160" s="55"/>
      <c r="J160" s="55"/>
    </row>
    <row r="161" spans="6:10" ht="12.75">
      <c r="F161" s="55"/>
      <c r="G161" s="55"/>
      <c r="H161" s="56"/>
      <c r="I161" s="55"/>
      <c r="J161" s="55"/>
    </row>
    <row r="162" spans="6:10" ht="12.75">
      <c r="F162" s="55"/>
      <c r="G162" s="55"/>
      <c r="H162" s="56"/>
      <c r="I162" s="55"/>
      <c r="J162" s="55"/>
    </row>
    <row r="163" spans="6:10" ht="12.75">
      <c r="F163" s="55"/>
      <c r="G163" s="55"/>
      <c r="H163" s="56"/>
      <c r="I163" s="55"/>
      <c r="J163" s="55"/>
    </row>
    <row r="164" spans="6:10" ht="12.75">
      <c r="F164" s="55"/>
      <c r="G164" s="55"/>
      <c r="H164" s="56"/>
      <c r="I164" s="55"/>
      <c r="J164" s="55"/>
    </row>
    <row r="165" spans="6:10" ht="12.75">
      <c r="F165" s="55"/>
      <c r="G165" s="55"/>
      <c r="H165" s="56"/>
      <c r="I165" s="55"/>
      <c r="J165" s="55"/>
    </row>
    <row r="166" spans="6:10" ht="12.75">
      <c r="F166" s="55"/>
      <c r="G166" s="55"/>
      <c r="H166" s="56"/>
      <c r="I166" s="55"/>
      <c r="J166" s="55"/>
    </row>
    <row r="167" spans="6:10" ht="12.75">
      <c r="F167" s="55"/>
      <c r="G167" s="55"/>
      <c r="H167" s="56"/>
      <c r="I167" s="55"/>
      <c r="J167" s="55"/>
    </row>
    <row r="168" spans="6:10" ht="12.75">
      <c r="F168" s="55"/>
      <c r="G168" s="55"/>
      <c r="H168" s="56"/>
      <c r="I168" s="55"/>
      <c r="J168" s="55"/>
    </row>
    <row r="169" spans="6:10" ht="12.75">
      <c r="F169" s="55"/>
      <c r="G169" s="55"/>
      <c r="H169" s="56"/>
      <c r="I169" s="55"/>
      <c r="J169" s="55"/>
    </row>
    <row r="170" spans="6:10" ht="12.75">
      <c r="F170" s="55"/>
      <c r="G170" s="55"/>
      <c r="H170" s="56"/>
      <c r="I170" s="55"/>
      <c r="J170" s="55"/>
    </row>
    <row r="171" spans="6:10" ht="12.75">
      <c r="F171" s="55"/>
      <c r="G171" s="55"/>
      <c r="H171" s="56"/>
      <c r="I171" s="55"/>
      <c r="J171" s="55"/>
    </row>
    <row r="172" spans="6:10" ht="12.75">
      <c r="F172" s="55"/>
      <c r="G172" s="55"/>
      <c r="H172" s="56"/>
      <c r="I172" s="55"/>
      <c r="J172" s="55"/>
    </row>
    <row r="173" spans="6:10" ht="12.75">
      <c r="F173" s="55"/>
      <c r="G173" s="55"/>
      <c r="H173" s="56"/>
      <c r="I173" s="55"/>
      <c r="J173" s="55"/>
    </row>
    <row r="174" spans="6:10" ht="12.75">
      <c r="F174" s="55"/>
      <c r="G174" s="55"/>
      <c r="H174" s="56"/>
      <c r="I174" s="55"/>
      <c r="J174" s="55"/>
    </row>
    <row r="175" spans="6:10" ht="12.75">
      <c r="F175" s="55"/>
      <c r="G175" s="55"/>
      <c r="H175" s="56"/>
      <c r="I175" s="55"/>
      <c r="J175" s="55"/>
    </row>
    <row r="176" spans="6:10" ht="12.75">
      <c r="F176" s="55"/>
      <c r="G176" s="55"/>
      <c r="H176" s="56"/>
      <c r="I176" s="55"/>
      <c r="J176" s="55"/>
    </row>
    <row r="177" spans="6:10" ht="12.75">
      <c r="F177" s="55"/>
      <c r="G177" s="55"/>
      <c r="H177" s="56"/>
      <c r="I177" s="55"/>
      <c r="J177" s="55"/>
    </row>
    <row r="178" spans="6:10" ht="12.75">
      <c r="F178" s="55"/>
      <c r="G178" s="55"/>
      <c r="H178" s="56"/>
      <c r="I178" s="55"/>
      <c r="J178" s="55"/>
    </row>
    <row r="179" spans="6:10" ht="12.75">
      <c r="F179" s="55"/>
      <c r="G179" s="55"/>
      <c r="H179" s="56"/>
      <c r="I179" s="55"/>
      <c r="J179" s="55"/>
    </row>
    <row r="180" spans="6:10" ht="12.75">
      <c r="F180" s="55"/>
      <c r="G180" s="55"/>
      <c r="H180" s="56"/>
      <c r="I180" s="55"/>
      <c r="J180" s="55"/>
    </row>
    <row r="181" spans="6:10" ht="12.75">
      <c r="F181" s="55"/>
      <c r="G181" s="55"/>
      <c r="H181" s="56"/>
      <c r="I181" s="55"/>
      <c r="J181" s="55"/>
    </row>
  </sheetData>
  <mergeCells count="8">
    <mergeCell ref="A1:H1"/>
    <mergeCell ref="B3:C3"/>
    <mergeCell ref="F3:H3"/>
    <mergeCell ref="A2:H2"/>
    <mergeCell ref="A50:H50"/>
    <mergeCell ref="A51:H51"/>
    <mergeCell ref="B52:C52"/>
    <mergeCell ref="F52:H52"/>
  </mergeCells>
  <printOptions horizontalCentered="1"/>
  <pageMargins left="0.3937007874015748" right="0.3937007874015748" top="0.5905511811023623" bottom="0.5905511811023623" header="0.5118110236220472" footer="0.31496062992125984"/>
  <pageSetup horizontalDpi="300" verticalDpi="300" orientation="portrait" paperSize="9" r:id="rId2"/>
  <headerFooter alignWithMargins="0">
    <oddFooter>&amp;L&amp;8Šumperský Soptík - Mladší žáci&amp;C&amp;8&amp;P&amp;R&amp;8&amp;D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I6" sqref="I6"/>
    </sheetView>
  </sheetViews>
  <sheetFormatPr defaultColWidth="9.140625" defaultRowHeight="12.75"/>
  <cols>
    <col min="1" max="1" width="9.140625" style="3" customWidth="1"/>
    <col min="2" max="2" width="6.421875" style="3" customWidth="1"/>
    <col min="3" max="4" width="20.7109375" style="3" customWidth="1"/>
    <col min="5" max="5" width="4.421875" style="4" customWidth="1"/>
    <col min="6" max="7" width="9.140625" style="4" customWidth="1"/>
    <col min="8" max="10" width="9.140625" style="3" customWidth="1"/>
    <col min="11" max="13" width="9.140625" style="4" customWidth="1"/>
    <col min="14" max="16384" width="9.140625" style="3" customWidth="1"/>
  </cols>
  <sheetData>
    <row r="1" spans="1:9" ht="30" customHeight="1">
      <c r="A1" s="99" t="s">
        <v>9</v>
      </c>
      <c r="B1" s="99"/>
      <c r="C1" s="99"/>
      <c r="D1" s="99"/>
      <c r="E1" s="99"/>
      <c r="F1" s="99"/>
      <c r="G1" s="99"/>
      <c r="H1" s="99"/>
      <c r="I1" s="11"/>
    </row>
    <row r="2" spans="1:9" ht="25.5" customHeight="1">
      <c r="A2" s="100" t="s">
        <v>11</v>
      </c>
      <c r="B2" s="100"/>
      <c r="C2" s="100"/>
      <c r="D2" s="100"/>
      <c r="E2" s="100"/>
      <c r="F2" s="100"/>
      <c r="G2" s="100"/>
      <c r="H2" s="100"/>
      <c r="I2" s="11"/>
    </row>
    <row r="3" spans="2:8" ht="21" customHeight="1">
      <c r="B3" s="101" t="s">
        <v>10</v>
      </c>
      <c r="C3" s="101"/>
      <c r="F3" s="102">
        <v>39725</v>
      </c>
      <c r="G3" s="102"/>
      <c r="H3" s="102"/>
    </row>
    <row r="5" ht="15" customHeight="1"/>
    <row r="6" spans="1:13" s="9" customFormat="1" ht="28.5" customHeight="1">
      <c r="A6" s="40" t="s">
        <v>4</v>
      </c>
      <c r="B6" s="41" t="s">
        <v>0</v>
      </c>
      <c r="C6" s="42" t="s">
        <v>1</v>
      </c>
      <c r="D6" s="42" t="s">
        <v>2</v>
      </c>
      <c r="E6" s="40"/>
      <c r="F6" s="43" t="s">
        <v>5</v>
      </c>
      <c r="G6" s="43" t="s">
        <v>6</v>
      </c>
      <c r="H6" s="44" t="s">
        <v>3</v>
      </c>
      <c r="J6" s="8"/>
      <c r="K6" s="50"/>
      <c r="L6" s="50"/>
      <c r="M6" s="6"/>
    </row>
    <row r="7" spans="1:13" s="9" customFormat="1" ht="6" customHeight="1">
      <c r="A7" s="45"/>
      <c r="B7" s="46"/>
      <c r="C7" s="42"/>
      <c r="D7" s="42"/>
      <c r="E7" s="40"/>
      <c r="F7" s="43"/>
      <c r="G7" s="43"/>
      <c r="H7" s="47"/>
      <c r="I7" s="1"/>
      <c r="J7" s="58"/>
      <c r="K7" s="50"/>
      <c r="L7" s="50"/>
      <c r="M7" s="6"/>
    </row>
    <row r="8" spans="1:13" ht="12.75">
      <c r="A8" s="12">
        <f aca="true" t="shared" si="0" ref="A8:A39">IF(E8="p",RANK(K8,K$8:K$70,1),RANK(L8,L$8:L$70,1))</f>
        <v>1</v>
      </c>
      <c r="B8" s="13">
        <v>43</v>
      </c>
      <c r="C8" s="66" t="s">
        <v>160</v>
      </c>
      <c r="D8" s="66" t="s">
        <v>122</v>
      </c>
      <c r="E8" s="14" t="s">
        <v>346</v>
      </c>
      <c r="F8" s="51">
        <v>21.98</v>
      </c>
      <c r="G8" s="51">
        <v>20.6</v>
      </c>
      <c r="H8" s="15">
        <f aca="true" t="shared" si="1" ref="H8:H39">IF(AND(ISTEXT(F8),ISTEXT(G8)),"Neklasifikován",MIN(F8:G8))</f>
        <v>20.6</v>
      </c>
      <c r="I8" s="57"/>
      <c r="J8" s="56"/>
      <c r="K8" s="50">
        <f>IF(E8="p",IF(H8=0,200,H8),200)</f>
        <v>20.6</v>
      </c>
      <c r="L8" s="50">
        <f aca="true" t="shared" si="2" ref="L8:L70">IF(E8="k",IF(H8=0,200,H8),200)</f>
        <v>200</v>
      </c>
      <c r="M8" s="50"/>
    </row>
    <row r="9" spans="1:13" s="9" customFormat="1" ht="12.75">
      <c r="A9" s="16">
        <f t="shared" si="0"/>
        <v>2</v>
      </c>
      <c r="B9" s="17">
        <v>14</v>
      </c>
      <c r="C9" s="23" t="s">
        <v>365</v>
      </c>
      <c r="D9" s="23" t="s">
        <v>63</v>
      </c>
      <c r="E9" s="27" t="s">
        <v>346</v>
      </c>
      <c r="F9" s="25">
        <v>21.41</v>
      </c>
      <c r="G9" s="25">
        <v>22.28</v>
      </c>
      <c r="H9" s="22">
        <f t="shared" si="1"/>
        <v>21.41</v>
      </c>
      <c r="I9" s="57"/>
      <c r="J9" s="58"/>
      <c r="K9" s="50">
        <f aca="true" t="shared" si="3" ref="K9:K70">IF(E9="p",IF(H9=0,200,H9),200)</f>
        <v>21.41</v>
      </c>
      <c r="L9" s="50">
        <f t="shared" si="2"/>
        <v>200</v>
      </c>
      <c r="M9" s="50"/>
    </row>
    <row r="10" spans="1:13" s="9" customFormat="1" ht="12.75">
      <c r="A10" s="16">
        <f t="shared" si="0"/>
        <v>3</v>
      </c>
      <c r="B10" s="17">
        <v>5</v>
      </c>
      <c r="C10" s="23" t="s">
        <v>364</v>
      </c>
      <c r="D10" s="23" t="s">
        <v>428</v>
      </c>
      <c r="E10" s="32" t="s">
        <v>346</v>
      </c>
      <c r="F10" s="25">
        <v>24.85</v>
      </c>
      <c r="G10" s="25">
        <v>23.12</v>
      </c>
      <c r="H10" s="22">
        <f t="shared" si="1"/>
        <v>23.12</v>
      </c>
      <c r="I10" s="57"/>
      <c r="J10" s="58"/>
      <c r="K10" s="50">
        <f t="shared" si="3"/>
        <v>23.12</v>
      </c>
      <c r="L10" s="50">
        <f t="shared" si="2"/>
        <v>200</v>
      </c>
      <c r="M10" s="50"/>
    </row>
    <row r="11" spans="1:13" s="9" customFormat="1" ht="12.75">
      <c r="A11" s="16">
        <f t="shared" si="0"/>
        <v>4</v>
      </c>
      <c r="B11" s="17">
        <v>22</v>
      </c>
      <c r="C11" s="23" t="s">
        <v>362</v>
      </c>
      <c r="D11" s="23" t="s">
        <v>230</v>
      </c>
      <c r="E11" s="27" t="s">
        <v>346</v>
      </c>
      <c r="F11" s="21">
        <v>29.03</v>
      </c>
      <c r="G11" s="52">
        <v>23.17</v>
      </c>
      <c r="H11" s="22">
        <f t="shared" si="1"/>
        <v>23.17</v>
      </c>
      <c r="I11" s="57"/>
      <c r="J11" s="58"/>
      <c r="K11" s="50">
        <f t="shared" si="3"/>
        <v>23.17</v>
      </c>
      <c r="L11" s="50">
        <f t="shared" si="2"/>
        <v>200</v>
      </c>
      <c r="M11" s="50"/>
    </row>
    <row r="12" spans="1:13" s="9" customFormat="1" ht="12.75">
      <c r="A12" s="16">
        <f t="shared" si="0"/>
        <v>5</v>
      </c>
      <c r="B12" s="17">
        <v>10</v>
      </c>
      <c r="C12" s="23" t="s">
        <v>349</v>
      </c>
      <c r="D12" s="23" t="s">
        <v>350</v>
      </c>
      <c r="E12" s="27" t="s">
        <v>346</v>
      </c>
      <c r="F12" s="25">
        <v>23.59</v>
      </c>
      <c r="G12" s="25">
        <v>25.34</v>
      </c>
      <c r="H12" s="22">
        <f t="shared" si="1"/>
        <v>23.59</v>
      </c>
      <c r="I12" s="57"/>
      <c r="J12" s="58"/>
      <c r="K12" s="50">
        <f t="shared" si="3"/>
        <v>23.59</v>
      </c>
      <c r="L12" s="50">
        <f t="shared" si="2"/>
        <v>200</v>
      </c>
      <c r="M12" s="50"/>
    </row>
    <row r="13" spans="1:13" s="9" customFormat="1" ht="12.75">
      <c r="A13" s="16">
        <f t="shared" si="0"/>
        <v>6</v>
      </c>
      <c r="B13" s="17">
        <v>23</v>
      </c>
      <c r="C13" s="35" t="s">
        <v>366</v>
      </c>
      <c r="D13" s="35" t="s">
        <v>428</v>
      </c>
      <c r="E13" s="32" t="s">
        <v>346</v>
      </c>
      <c r="F13" s="21">
        <v>24</v>
      </c>
      <c r="G13" s="21">
        <v>24.54</v>
      </c>
      <c r="H13" s="22">
        <f t="shared" si="1"/>
        <v>24</v>
      </c>
      <c r="I13" s="57"/>
      <c r="J13" s="58"/>
      <c r="K13" s="50">
        <f t="shared" si="3"/>
        <v>24</v>
      </c>
      <c r="L13" s="50">
        <f t="shared" si="2"/>
        <v>200</v>
      </c>
      <c r="M13" s="50"/>
    </row>
    <row r="14" spans="1:13" s="9" customFormat="1" ht="12.75">
      <c r="A14" s="16">
        <f t="shared" si="0"/>
        <v>7</v>
      </c>
      <c r="B14" s="17">
        <v>28</v>
      </c>
      <c r="C14" s="23" t="s">
        <v>352</v>
      </c>
      <c r="D14" s="23" t="s">
        <v>350</v>
      </c>
      <c r="E14" s="27" t="s">
        <v>346</v>
      </c>
      <c r="F14" s="25">
        <v>25.29</v>
      </c>
      <c r="G14" s="53">
        <v>24.71</v>
      </c>
      <c r="H14" s="22">
        <f t="shared" si="1"/>
        <v>24.71</v>
      </c>
      <c r="I14" s="57"/>
      <c r="J14" s="58"/>
      <c r="K14" s="50">
        <f t="shared" si="3"/>
        <v>24.71</v>
      </c>
      <c r="L14" s="50">
        <f t="shared" si="2"/>
        <v>200</v>
      </c>
      <c r="M14" s="50"/>
    </row>
    <row r="15" spans="1:13" ht="12.75">
      <c r="A15" s="16">
        <f t="shared" si="0"/>
        <v>8</v>
      </c>
      <c r="B15" s="17">
        <v>26</v>
      </c>
      <c r="C15" s="35" t="s">
        <v>394</v>
      </c>
      <c r="D15" s="35" t="s">
        <v>122</v>
      </c>
      <c r="E15" s="32" t="s">
        <v>346</v>
      </c>
      <c r="F15" s="30">
        <v>29.85</v>
      </c>
      <c r="G15" s="30">
        <v>25.2</v>
      </c>
      <c r="H15" s="22">
        <f t="shared" si="1"/>
        <v>25.2</v>
      </c>
      <c r="I15" s="57"/>
      <c r="J15" s="56"/>
      <c r="K15" s="50">
        <f t="shared" si="3"/>
        <v>25.2</v>
      </c>
      <c r="L15" s="50">
        <f t="shared" si="2"/>
        <v>200</v>
      </c>
      <c r="M15" s="55"/>
    </row>
    <row r="16" spans="1:13" s="9" customFormat="1" ht="12.75">
      <c r="A16" s="16">
        <f t="shared" si="0"/>
        <v>9</v>
      </c>
      <c r="B16" s="17">
        <v>17</v>
      </c>
      <c r="C16" s="23" t="s">
        <v>383</v>
      </c>
      <c r="D16" s="23" t="s">
        <v>237</v>
      </c>
      <c r="E16" s="27" t="s">
        <v>346</v>
      </c>
      <c r="F16" s="21">
        <v>25.84</v>
      </c>
      <c r="G16" s="21">
        <v>25.27</v>
      </c>
      <c r="H16" s="22">
        <f t="shared" si="1"/>
        <v>25.27</v>
      </c>
      <c r="I16" s="57"/>
      <c r="J16" s="58"/>
      <c r="K16" s="50">
        <f t="shared" si="3"/>
        <v>25.27</v>
      </c>
      <c r="L16" s="50">
        <f t="shared" si="2"/>
        <v>200</v>
      </c>
      <c r="M16" s="50"/>
    </row>
    <row r="17" spans="1:13" s="9" customFormat="1" ht="12.75">
      <c r="A17" s="16">
        <f t="shared" si="0"/>
        <v>10</v>
      </c>
      <c r="B17" s="17">
        <v>53</v>
      </c>
      <c r="C17" s="23" t="s">
        <v>384</v>
      </c>
      <c r="D17" s="23" t="s">
        <v>309</v>
      </c>
      <c r="E17" s="32" t="s">
        <v>346</v>
      </c>
      <c r="F17" s="52">
        <v>25.54</v>
      </c>
      <c r="G17" s="30" t="s">
        <v>445</v>
      </c>
      <c r="H17" s="22">
        <f t="shared" si="1"/>
        <v>25.54</v>
      </c>
      <c r="I17" s="57"/>
      <c r="J17" s="58"/>
      <c r="K17" s="50">
        <f t="shared" si="3"/>
        <v>25.54</v>
      </c>
      <c r="L17" s="50">
        <f t="shared" si="2"/>
        <v>200</v>
      </c>
      <c r="M17" s="50"/>
    </row>
    <row r="18" spans="1:13" ht="12.75">
      <c r="A18" s="16">
        <f t="shared" si="0"/>
        <v>11</v>
      </c>
      <c r="B18" s="20">
        <v>36</v>
      </c>
      <c r="C18" s="23" t="s">
        <v>399</v>
      </c>
      <c r="D18" s="23" t="s">
        <v>396</v>
      </c>
      <c r="E18" s="27" t="s">
        <v>346</v>
      </c>
      <c r="F18" s="25">
        <v>25.77</v>
      </c>
      <c r="G18" s="30">
        <v>26.62</v>
      </c>
      <c r="H18" s="22">
        <f t="shared" si="1"/>
        <v>25.77</v>
      </c>
      <c r="I18" s="57"/>
      <c r="J18" s="56"/>
      <c r="K18" s="50">
        <f t="shared" si="3"/>
        <v>25.77</v>
      </c>
      <c r="L18" s="50">
        <f t="shared" si="2"/>
        <v>200</v>
      </c>
      <c r="M18" s="55"/>
    </row>
    <row r="19" spans="1:13" ht="12.75">
      <c r="A19" s="16">
        <f t="shared" si="0"/>
        <v>12</v>
      </c>
      <c r="B19" s="20">
        <v>45</v>
      </c>
      <c r="C19" s="23" t="s">
        <v>398</v>
      </c>
      <c r="D19" s="23" t="s">
        <v>396</v>
      </c>
      <c r="E19" s="20" t="s">
        <v>346</v>
      </c>
      <c r="F19" s="21">
        <v>25.82</v>
      </c>
      <c r="G19" s="30">
        <v>26.49</v>
      </c>
      <c r="H19" s="22">
        <f t="shared" si="1"/>
        <v>25.82</v>
      </c>
      <c r="I19" s="57"/>
      <c r="J19" s="56"/>
      <c r="K19" s="50">
        <f t="shared" si="3"/>
        <v>25.82</v>
      </c>
      <c r="L19" s="50">
        <f t="shared" si="2"/>
        <v>200</v>
      </c>
      <c r="M19" s="55"/>
    </row>
    <row r="20" spans="1:13" s="9" customFormat="1" ht="12.75">
      <c r="A20" s="16">
        <f t="shared" si="0"/>
        <v>13</v>
      </c>
      <c r="B20" s="20">
        <v>54</v>
      </c>
      <c r="C20" s="23" t="s">
        <v>397</v>
      </c>
      <c r="D20" s="23" t="s">
        <v>396</v>
      </c>
      <c r="E20" s="20" t="s">
        <v>346</v>
      </c>
      <c r="F20" s="30">
        <v>31.77</v>
      </c>
      <c r="G20" s="30">
        <v>25.94</v>
      </c>
      <c r="H20" s="22">
        <f t="shared" si="1"/>
        <v>25.94</v>
      </c>
      <c r="I20" s="57"/>
      <c r="J20" s="58"/>
      <c r="K20" s="50">
        <f t="shared" si="3"/>
        <v>25.94</v>
      </c>
      <c r="L20" s="50">
        <f t="shared" si="2"/>
        <v>200</v>
      </c>
      <c r="M20" s="50"/>
    </row>
    <row r="21" spans="1:13" s="9" customFormat="1" ht="12.75">
      <c r="A21" s="16">
        <f t="shared" si="0"/>
        <v>14</v>
      </c>
      <c r="B21" s="17">
        <v>1</v>
      </c>
      <c r="C21" s="35" t="s">
        <v>348</v>
      </c>
      <c r="D21" s="35" t="s">
        <v>223</v>
      </c>
      <c r="E21" s="20" t="s">
        <v>346</v>
      </c>
      <c r="F21" s="52">
        <v>26.26</v>
      </c>
      <c r="G21" s="52">
        <v>38.1</v>
      </c>
      <c r="H21" s="22">
        <f t="shared" si="1"/>
        <v>26.26</v>
      </c>
      <c r="I21" s="57"/>
      <c r="J21" s="58"/>
      <c r="K21" s="50">
        <f t="shared" si="3"/>
        <v>26.26</v>
      </c>
      <c r="L21" s="50">
        <f t="shared" si="2"/>
        <v>200</v>
      </c>
      <c r="M21" s="50"/>
    </row>
    <row r="22" spans="1:13" ht="12.75">
      <c r="A22" s="16">
        <f t="shared" si="0"/>
        <v>15</v>
      </c>
      <c r="B22" s="20">
        <v>42</v>
      </c>
      <c r="C22" s="23" t="s">
        <v>357</v>
      </c>
      <c r="D22" s="23" t="s">
        <v>358</v>
      </c>
      <c r="E22" s="27" t="s">
        <v>346</v>
      </c>
      <c r="F22" s="21">
        <v>31.33</v>
      </c>
      <c r="G22" s="30">
        <v>26.33</v>
      </c>
      <c r="H22" s="22">
        <f t="shared" si="1"/>
        <v>26.33</v>
      </c>
      <c r="I22" s="57"/>
      <c r="J22" s="56"/>
      <c r="K22" s="50">
        <f t="shared" si="3"/>
        <v>26.33</v>
      </c>
      <c r="L22" s="50">
        <f t="shared" si="2"/>
        <v>200</v>
      </c>
      <c r="M22" s="55"/>
    </row>
    <row r="23" spans="1:13" s="9" customFormat="1" ht="12.75">
      <c r="A23" s="16">
        <f t="shared" si="0"/>
        <v>16</v>
      </c>
      <c r="B23" s="20">
        <v>15</v>
      </c>
      <c r="C23" s="23" t="s">
        <v>347</v>
      </c>
      <c r="D23" s="23" t="s">
        <v>13</v>
      </c>
      <c r="E23" s="27" t="s">
        <v>346</v>
      </c>
      <c r="F23" s="30">
        <v>27.08</v>
      </c>
      <c r="G23" s="30">
        <v>27.94</v>
      </c>
      <c r="H23" s="22">
        <f t="shared" si="1"/>
        <v>27.08</v>
      </c>
      <c r="I23" s="57"/>
      <c r="J23" s="58"/>
      <c r="K23" s="50">
        <f t="shared" si="3"/>
        <v>27.08</v>
      </c>
      <c r="L23" s="50">
        <f t="shared" si="2"/>
        <v>200</v>
      </c>
      <c r="M23" s="50"/>
    </row>
    <row r="24" spans="1:13" ht="12.75">
      <c r="A24" s="16">
        <f t="shared" si="0"/>
        <v>17</v>
      </c>
      <c r="B24" s="17">
        <v>2</v>
      </c>
      <c r="C24" s="23" t="s">
        <v>371</v>
      </c>
      <c r="D24" s="23" t="s">
        <v>80</v>
      </c>
      <c r="E24" s="32" t="s">
        <v>346</v>
      </c>
      <c r="F24" s="21">
        <v>32.62</v>
      </c>
      <c r="G24" s="21">
        <v>27.16</v>
      </c>
      <c r="H24" s="22">
        <f t="shared" si="1"/>
        <v>27.16</v>
      </c>
      <c r="I24" s="57"/>
      <c r="J24" s="56"/>
      <c r="K24" s="50">
        <f t="shared" si="3"/>
        <v>27.16</v>
      </c>
      <c r="L24" s="50">
        <f t="shared" si="2"/>
        <v>200</v>
      </c>
      <c r="M24" s="55"/>
    </row>
    <row r="25" spans="1:13" ht="12.75">
      <c r="A25" s="16">
        <f t="shared" si="0"/>
        <v>18</v>
      </c>
      <c r="B25" s="17">
        <v>61</v>
      </c>
      <c r="C25" s="35" t="s">
        <v>395</v>
      </c>
      <c r="D25" s="35" t="s">
        <v>396</v>
      </c>
      <c r="E25" s="20" t="s">
        <v>346</v>
      </c>
      <c r="F25" s="30">
        <v>29.91</v>
      </c>
      <c r="G25" s="30">
        <v>27.19</v>
      </c>
      <c r="H25" s="22">
        <f t="shared" si="1"/>
        <v>27.19</v>
      </c>
      <c r="I25" s="57"/>
      <c r="J25" s="59"/>
      <c r="K25" s="50">
        <f t="shared" si="3"/>
        <v>27.19</v>
      </c>
      <c r="L25" s="50">
        <f t="shared" si="2"/>
        <v>200</v>
      </c>
      <c r="M25" s="55"/>
    </row>
    <row r="26" spans="1:13" s="9" customFormat="1" ht="12.75">
      <c r="A26" s="16">
        <f t="shared" si="0"/>
        <v>19</v>
      </c>
      <c r="B26" s="17">
        <v>58</v>
      </c>
      <c r="C26" s="23" t="s">
        <v>415</v>
      </c>
      <c r="D26" s="23" t="s">
        <v>382</v>
      </c>
      <c r="E26" s="27" t="s">
        <v>346</v>
      </c>
      <c r="F26" s="25">
        <v>27.88</v>
      </c>
      <c r="G26" s="25" t="s">
        <v>445</v>
      </c>
      <c r="H26" s="22">
        <f t="shared" si="1"/>
        <v>27.88</v>
      </c>
      <c r="I26" s="57"/>
      <c r="J26" s="58"/>
      <c r="K26" s="50">
        <f t="shared" si="3"/>
        <v>27.88</v>
      </c>
      <c r="L26" s="50">
        <f t="shared" si="2"/>
        <v>200</v>
      </c>
      <c r="M26" s="50"/>
    </row>
    <row r="27" spans="1:13" s="9" customFormat="1" ht="12.75">
      <c r="A27" s="16">
        <f t="shared" si="0"/>
        <v>20</v>
      </c>
      <c r="B27" s="20">
        <v>57</v>
      </c>
      <c r="C27" s="23" t="s">
        <v>361</v>
      </c>
      <c r="D27" s="23" t="s">
        <v>26</v>
      </c>
      <c r="E27" s="20" t="s">
        <v>346</v>
      </c>
      <c r="F27" s="25">
        <v>30.98</v>
      </c>
      <c r="G27" s="30">
        <v>28.38</v>
      </c>
      <c r="H27" s="22">
        <f t="shared" si="1"/>
        <v>28.38</v>
      </c>
      <c r="I27" s="57"/>
      <c r="J27" s="58"/>
      <c r="K27" s="50">
        <f t="shared" si="3"/>
        <v>28.38</v>
      </c>
      <c r="L27" s="50">
        <f t="shared" si="2"/>
        <v>200</v>
      </c>
      <c r="M27" s="50"/>
    </row>
    <row r="28" spans="1:13" ht="12.75">
      <c r="A28" s="16">
        <f t="shared" si="0"/>
        <v>21</v>
      </c>
      <c r="B28" s="17">
        <v>35</v>
      </c>
      <c r="C28" s="23" t="s">
        <v>367</v>
      </c>
      <c r="D28" s="23" t="s">
        <v>368</v>
      </c>
      <c r="E28" s="32" t="s">
        <v>346</v>
      </c>
      <c r="F28" s="21">
        <v>28.41</v>
      </c>
      <c r="G28" s="30">
        <v>31.55</v>
      </c>
      <c r="H28" s="22">
        <f t="shared" si="1"/>
        <v>28.41</v>
      </c>
      <c r="I28" s="57"/>
      <c r="J28" s="59"/>
      <c r="K28" s="50">
        <f t="shared" si="3"/>
        <v>28.41</v>
      </c>
      <c r="L28" s="50">
        <f t="shared" si="2"/>
        <v>200</v>
      </c>
      <c r="M28" s="55"/>
    </row>
    <row r="29" spans="1:13" s="9" customFormat="1" ht="12.75">
      <c r="A29" s="16">
        <f t="shared" si="0"/>
        <v>22</v>
      </c>
      <c r="B29" s="20">
        <v>6</v>
      </c>
      <c r="C29" s="23" t="s">
        <v>345</v>
      </c>
      <c r="D29" s="23" t="s">
        <v>13</v>
      </c>
      <c r="E29" s="27" t="s">
        <v>346</v>
      </c>
      <c r="F29" s="25">
        <v>30.81</v>
      </c>
      <c r="G29" s="30">
        <v>29.48</v>
      </c>
      <c r="H29" s="22">
        <f t="shared" si="1"/>
        <v>29.48</v>
      </c>
      <c r="I29" s="57"/>
      <c r="J29" s="58"/>
      <c r="K29" s="50">
        <f t="shared" si="3"/>
        <v>29.48</v>
      </c>
      <c r="L29" s="50">
        <f t="shared" si="2"/>
        <v>200</v>
      </c>
      <c r="M29" s="50"/>
    </row>
    <row r="30" spans="1:13" s="9" customFormat="1" ht="12.75">
      <c r="A30" s="16">
        <f t="shared" si="0"/>
        <v>23</v>
      </c>
      <c r="B30" s="20">
        <v>3</v>
      </c>
      <c r="C30" s="23" t="s">
        <v>385</v>
      </c>
      <c r="D30" s="23" t="s">
        <v>386</v>
      </c>
      <c r="E30" s="27" t="s">
        <v>346</v>
      </c>
      <c r="F30" s="25">
        <v>29.54</v>
      </c>
      <c r="G30" s="30" t="s">
        <v>445</v>
      </c>
      <c r="H30" s="22">
        <f t="shared" si="1"/>
        <v>29.54</v>
      </c>
      <c r="I30" s="57"/>
      <c r="J30" s="58"/>
      <c r="K30" s="50">
        <f t="shared" si="3"/>
        <v>29.54</v>
      </c>
      <c r="L30" s="50">
        <f t="shared" si="2"/>
        <v>200</v>
      </c>
      <c r="M30" s="50"/>
    </row>
    <row r="31" spans="1:13" ht="12.75">
      <c r="A31" s="16">
        <f t="shared" si="0"/>
        <v>24</v>
      </c>
      <c r="B31" s="17">
        <v>56</v>
      </c>
      <c r="C31" s="23" t="s">
        <v>377</v>
      </c>
      <c r="D31" s="23" t="s">
        <v>85</v>
      </c>
      <c r="E31" s="27" t="s">
        <v>346</v>
      </c>
      <c r="F31" s="25">
        <v>30.99</v>
      </c>
      <c r="G31" s="30">
        <v>30.34</v>
      </c>
      <c r="H31" s="22">
        <f t="shared" si="1"/>
        <v>30.34</v>
      </c>
      <c r="I31" s="57"/>
      <c r="J31" s="59"/>
      <c r="K31" s="50">
        <f t="shared" si="3"/>
        <v>30.34</v>
      </c>
      <c r="L31" s="50">
        <f t="shared" si="2"/>
        <v>200</v>
      </c>
      <c r="M31" s="55"/>
    </row>
    <row r="32" spans="1:13" s="9" customFormat="1" ht="12.75">
      <c r="A32" s="16">
        <f t="shared" si="0"/>
        <v>25</v>
      </c>
      <c r="B32" s="17">
        <v>37</v>
      </c>
      <c r="C32" s="23" t="s">
        <v>369</v>
      </c>
      <c r="D32" s="23" t="s">
        <v>436</v>
      </c>
      <c r="E32" s="27" t="s">
        <v>346</v>
      </c>
      <c r="F32" s="21">
        <v>30.92</v>
      </c>
      <c r="G32" s="21" t="s">
        <v>445</v>
      </c>
      <c r="H32" s="22">
        <f t="shared" si="1"/>
        <v>30.92</v>
      </c>
      <c r="I32" s="57"/>
      <c r="J32" s="58"/>
      <c r="K32" s="50">
        <f t="shared" si="3"/>
        <v>30.92</v>
      </c>
      <c r="L32" s="50">
        <f t="shared" si="2"/>
        <v>200</v>
      </c>
      <c r="M32" s="50"/>
    </row>
    <row r="33" spans="1:13" s="9" customFormat="1" ht="12.75">
      <c r="A33" s="16">
        <f t="shared" si="0"/>
        <v>26</v>
      </c>
      <c r="B33" s="17">
        <v>40</v>
      </c>
      <c r="C33" s="23" t="s">
        <v>353</v>
      </c>
      <c r="D33" s="23" t="s">
        <v>350</v>
      </c>
      <c r="E33" s="27" t="s">
        <v>346</v>
      </c>
      <c r="F33" s="25">
        <v>33.04</v>
      </c>
      <c r="G33" s="25">
        <v>31.64</v>
      </c>
      <c r="H33" s="22">
        <f t="shared" si="1"/>
        <v>31.64</v>
      </c>
      <c r="I33" s="57"/>
      <c r="J33" s="58"/>
      <c r="K33" s="50">
        <f t="shared" si="3"/>
        <v>31.64</v>
      </c>
      <c r="L33" s="50">
        <f t="shared" si="2"/>
        <v>200</v>
      </c>
      <c r="M33" s="50"/>
    </row>
    <row r="34" spans="1:13" s="9" customFormat="1" ht="12.75">
      <c r="A34" s="16">
        <f t="shared" si="0"/>
        <v>27</v>
      </c>
      <c r="B34" s="17">
        <v>32</v>
      </c>
      <c r="C34" s="35" t="s">
        <v>427</v>
      </c>
      <c r="D34" s="35" t="s">
        <v>257</v>
      </c>
      <c r="E34" s="32" t="s">
        <v>346</v>
      </c>
      <c r="F34" s="21">
        <v>34.71</v>
      </c>
      <c r="G34" s="30">
        <v>35.81</v>
      </c>
      <c r="H34" s="22">
        <f t="shared" si="1"/>
        <v>34.71</v>
      </c>
      <c r="I34" s="57"/>
      <c r="J34" s="58"/>
      <c r="K34" s="50">
        <f t="shared" si="3"/>
        <v>34.71</v>
      </c>
      <c r="L34" s="50">
        <f t="shared" si="2"/>
        <v>200</v>
      </c>
      <c r="M34" s="50"/>
    </row>
    <row r="35" spans="1:13" s="9" customFormat="1" ht="12.75">
      <c r="A35" s="16">
        <f t="shared" si="0"/>
        <v>28</v>
      </c>
      <c r="B35" s="17">
        <v>7</v>
      </c>
      <c r="C35" s="35" t="s">
        <v>402</v>
      </c>
      <c r="D35" s="35" t="s">
        <v>403</v>
      </c>
      <c r="E35" s="32" t="s">
        <v>346</v>
      </c>
      <c r="F35" s="21">
        <v>35.57</v>
      </c>
      <c r="G35" s="21">
        <v>37.6</v>
      </c>
      <c r="H35" s="22">
        <f t="shared" si="1"/>
        <v>35.57</v>
      </c>
      <c r="I35" s="57"/>
      <c r="J35" s="58"/>
      <c r="K35" s="50">
        <f t="shared" si="3"/>
        <v>35.57</v>
      </c>
      <c r="L35" s="50">
        <f t="shared" si="2"/>
        <v>200</v>
      </c>
      <c r="M35" s="50"/>
    </row>
    <row r="36" spans="1:13" s="9" customFormat="1" ht="12.75">
      <c r="A36" s="16">
        <f t="shared" si="0"/>
        <v>29</v>
      </c>
      <c r="B36" s="20">
        <v>9</v>
      </c>
      <c r="C36" s="23" t="s">
        <v>379</v>
      </c>
      <c r="D36" s="23" t="s">
        <v>85</v>
      </c>
      <c r="E36" s="27" t="s">
        <v>346</v>
      </c>
      <c r="F36" s="21">
        <v>36.03</v>
      </c>
      <c r="G36" s="30">
        <v>38.33</v>
      </c>
      <c r="H36" s="22">
        <f t="shared" si="1"/>
        <v>36.03</v>
      </c>
      <c r="I36" s="57"/>
      <c r="J36" s="58"/>
      <c r="K36" s="50">
        <f t="shared" si="3"/>
        <v>36.03</v>
      </c>
      <c r="L36" s="50">
        <f t="shared" si="2"/>
        <v>200</v>
      </c>
      <c r="M36" s="50"/>
    </row>
    <row r="37" spans="1:13" ht="12.75">
      <c r="A37" s="16">
        <f t="shared" si="0"/>
        <v>30</v>
      </c>
      <c r="B37" s="20">
        <v>63</v>
      </c>
      <c r="C37" s="23" t="s">
        <v>378</v>
      </c>
      <c r="D37" s="23" t="s">
        <v>85</v>
      </c>
      <c r="E37" s="20" t="s">
        <v>346</v>
      </c>
      <c r="F37" s="30">
        <v>36.19</v>
      </c>
      <c r="G37" s="30">
        <v>42.24</v>
      </c>
      <c r="H37" s="22">
        <f t="shared" si="1"/>
        <v>36.19</v>
      </c>
      <c r="I37" s="57"/>
      <c r="J37" s="59"/>
      <c r="K37" s="50">
        <f t="shared" si="3"/>
        <v>36.19</v>
      </c>
      <c r="L37" s="50">
        <f t="shared" si="2"/>
        <v>200</v>
      </c>
      <c r="M37" s="55"/>
    </row>
    <row r="38" spans="1:13" ht="12.75">
      <c r="A38" s="16">
        <f t="shared" si="0"/>
        <v>31</v>
      </c>
      <c r="B38" s="17">
        <v>52</v>
      </c>
      <c r="C38" s="23" t="s">
        <v>370</v>
      </c>
      <c r="D38" s="23" t="s">
        <v>436</v>
      </c>
      <c r="E38" s="32" t="s">
        <v>346</v>
      </c>
      <c r="F38" s="30">
        <v>36.29</v>
      </c>
      <c r="G38" s="30"/>
      <c r="H38" s="22">
        <f t="shared" si="1"/>
        <v>36.29</v>
      </c>
      <c r="I38" s="57"/>
      <c r="J38" s="59"/>
      <c r="K38" s="50">
        <f t="shared" si="3"/>
        <v>36.29</v>
      </c>
      <c r="L38" s="50">
        <f t="shared" si="2"/>
        <v>200</v>
      </c>
      <c r="M38" s="55"/>
    </row>
    <row r="39" spans="1:13" s="9" customFormat="1" ht="12.75">
      <c r="A39" s="16">
        <f t="shared" si="0"/>
        <v>32</v>
      </c>
      <c r="B39" s="17">
        <v>13</v>
      </c>
      <c r="C39" s="23" t="s">
        <v>408</v>
      </c>
      <c r="D39" s="23" t="s">
        <v>409</v>
      </c>
      <c r="E39" s="27" t="s">
        <v>346</v>
      </c>
      <c r="F39" s="25">
        <v>37.13</v>
      </c>
      <c r="G39" s="25"/>
      <c r="H39" s="22">
        <f t="shared" si="1"/>
        <v>37.13</v>
      </c>
      <c r="I39" s="57"/>
      <c r="J39" s="58"/>
      <c r="K39" s="50">
        <f t="shared" si="3"/>
        <v>37.13</v>
      </c>
      <c r="L39" s="50">
        <f t="shared" si="2"/>
        <v>200</v>
      </c>
      <c r="M39" s="50"/>
    </row>
    <row r="40" spans="1:13" s="9" customFormat="1" ht="12.75">
      <c r="A40" s="16">
        <f aca="true" t="shared" si="4" ref="A40:A70">IF(E40="p",RANK(K40,K$8:K$70,1),RANK(L40,L$8:L$70,1))</f>
        <v>33</v>
      </c>
      <c r="B40" s="20">
        <v>30</v>
      </c>
      <c r="C40" s="23" t="s">
        <v>389</v>
      </c>
      <c r="D40" s="23" t="s">
        <v>386</v>
      </c>
      <c r="E40" s="32" t="s">
        <v>346</v>
      </c>
      <c r="F40" s="52">
        <v>38.39</v>
      </c>
      <c r="G40" s="30"/>
      <c r="H40" s="22">
        <f aca="true" t="shared" si="5" ref="H40:H54">IF(AND(ISTEXT(F40),ISTEXT(G40)),"Neklasifikován",MIN(F40:G40))</f>
        <v>38.39</v>
      </c>
      <c r="I40" s="57"/>
      <c r="J40" s="58"/>
      <c r="K40" s="50">
        <f t="shared" si="3"/>
        <v>38.39</v>
      </c>
      <c r="L40" s="50">
        <f t="shared" si="2"/>
        <v>200</v>
      </c>
      <c r="M40" s="50"/>
    </row>
    <row r="41" spans="1:13" s="9" customFormat="1" ht="12.75">
      <c r="A41" s="16">
        <f t="shared" si="4"/>
        <v>34</v>
      </c>
      <c r="B41" s="20">
        <v>33</v>
      </c>
      <c r="C41" s="23" t="s">
        <v>424</v>
      </c>
      <c r="D41" s="23" t="s">
        <v>26</v>
      </c>
      <c r="E41" s="27" t="s">
        <v>346</v>
      </c>
      <c r="F41" s="25">
        <v>38.44</v>
      </c>
      <c r="G41" s="30"/>
      <c r="H41" s="22">
        <f t="shared" si="5"/>
        <v>38.44</v>
      </c>
      <c r="I41" s="57"/>
      <c r="J41" s="58"/>
      <c r="K41" s="50">
        <f t="shared" si="3"/>
        <v>38.44</v>
      </c>
      <c r="L41" s="50">
        <f t="shared" si="2"/>
        <v>200</v>
      </c>
      <c r="M41" s="50"/>
    </row>
    <row r="42" spans="1:13" ht="12.75">
      <c r="A42" s="16">
        <f t="shared" si="4"/>
        <v>35</v>
      </c>
      <c r="B42" s="20">
        <v>27</v>
      </c>
      <c r="C42" s="23" t="s">
        <v>412</v>
      </c>
      <c r="D42" s="23" t="s">
        <v>267</v>
      </c>
      <c r="E42" s="20" t="s">
        <v>346</v>
      </c>
      <c r="F42" s="21">
        <v>38.99</v>
      </c>
      <c r="G42" s="30"/>
      <c r="H42" s="22">
        <f t="shared" si="5"/>
        <v>38.99</v>
      </c>
      <c r="I42" s="57"/>
      <c r="J42" s="59"/>
      <c r="K42" s="50">
        <f t="shared" si="3"/>
        <v>38.99</v>
      </c>
      <c r="L42" s="50">
        <f t="shared" si="2"/>
        <v>200</v>
      </c>
      <c r="M42" s="55"/>
    </row>
    <row r="43" spans="1:13" ht="12.75">
      <c r="A43" s="16">
        <f t="shared" si="4"/>
        <v>36</v>
      </c>
      <c r="B43" s="20">
        <v>51</v>
      </c>
      <c r="C43" s="23" t="s">
        <v>359</v>
      </c>
      <c r="D43" s="23" t="s">
        <v>358</v>
      </c>
      <c r="E43" s="20" t="s">
        <v>346</v>
      </c>
      <c r="F43" s="21">
        <v>41.95</v>
      </c>
      <c r="G43" s="30"/>
      <c r="H43" s="22">
        <f t="shared" si="5"/>
        <v>41.95</v>
      </c>
      <c r="I43" s="57"/>
      <c r="J43" s="56"/>
      <c r="K43" s="50">
        <f t="shared" si="3"/>
        <v>41.95</v>
      </c>
      <c r="L43" s="50">
        <f t="shared" si="2"/>
        <v>200</v>
      </c>
      <c r="M43" s="55"/>
    </row>
    <row r="44" spans="1:13" s="9" customFormat="1" ht="12.75">
      <c r="A44" s="16">
        <f t="shared" si="4"/>
        <v>37</v>
      </c>
      <c r="B44" s="17">
        <v>46</v>
      </c>
      <c r="C44" s="23" t="s">
        <v>413</v>
      </c>
      <c r="D44" s="23" t="s">
        <v>436</v>
      </c>
      <c r="E44" s="27" t="s">
        <v>346</v>
      </c>
      <c r="F44" s="21">
        <v>42.06</v>
      </c>
      <c r="G44" s="21"/>
      <c r="H44" s="22">
        <f t="shared" si="5"/>
        <v>42.06</v>
      </c>
      <c r="I44" s="57"/>
      <c r="J44" s="58"/>
      <c r="K44" s="50">
        <f t="shared" si="3"/>
        <v>42.06</v>
      </c>
      <c r="L44" s="50">
        <f t="shared" si="2"/>
        <v>200</v>
      </c>
      <c r="M44" s="50"/>
    </row>
    <row r="45" spans="1:13" s="9" customFormat="1" ht="12.75">
      <c r="A45" s="16">
        <f t="shared" si="4"/>
        <v>38</v>
      </c>
      <c r="B45" s="17">
        <v>16</v>
      </c>
      <c r="C45" s="35" t="s">
        <v>404</v>
      </c>
      <c r="D45" s="35" t="s">
        <v>403</v>
      </c>
      <c r="E45" s="27" t="s">
        <v>346</v>
      </c>
      <c r="F45" s="21">
        <v>42.32</v>
      </c>
      <c r="G45" s="21"/>
      <c r="H45" s="22">
        <f t="shared" si="5"/>
        <v>42.32</v>
      </c>
      <c r="I45" s="57"/>
      <c r="J45" s="58"/>
      <c r="K45" s="50">
        <f t="shared" si="3"/>
        <v>42.32</v>
      </c>
      <c r="L45" s="50">
        <f t="shared" si="2"/>
        <v>200</v>
      </c>
      <c r="M45" s="50"/>
    </row>
    <row r="46" spans="1:13" ht="12.75">
      <c r="A46" s="16">
        <f t="shared" si="4"/>
        <v>39</v>
      </c>
      <c r="B46" s="20">
        <v>12</v>
      </c>
      <c r="C46" s="23" t="s">
        <v>387</v>
      </c>
      <c r="D46" s="23" t="s">
        <v>386</v>
      </c>
      <c r="E46" s="27" t="s">
        <v>346</v>
      </c>
      <c r="F46" s="52">
        <v>42.69</v>
      </c>
      <c r="G46" s="30"/>
      <c r="H46" s="22">
        <f t="shared" si="5"/>
        <v>42.69</v>
      </c>
      <c r="I46" s="56"/>
      <c r="J46" s="56"/>
      <c r="K46" s="50">
        <f t="shared" si="3"/>
        <v>42.69</v>
      </c>
      <c r="L46" s="50">
        <f t="shared" si="2"/>
        <v>200</v>
      </c>
      <c r="M46" s="55"/>
    </row>
    <row r="47" spans="1:13" s="9" customFormat="1" ht="12.75">
      <c r="A47" s="16">
        <f t="shared" si="4"/>
        <v>40</v>
      </c>
      <c r="B47" s="17">
        <v>47</v>
      </c>
      <c r="C47" s="23" t="s">
        <v>376</v>
      </c>
      <c r="D47" s="23" t="s">
        <v>85</v>
      </c>
      <c r="E47" s="32" t="s">
        <v>346</v>
      </c>
      <c r="F47" s="25">
        <v>43.22</v>
      </c>
      <c r="G47" s="30"/>
      <c r="H47" s="22">
        <f t="shared" si="5"/>
        <v>43.22</v>
      </c>
      <c r="I47" s="57"/>
      <c r="J47" s="58"/>
      <c r="K47" s="50">
        <f t="shared" si="3"/>
        <v>43.22</v>
      </c>
      <c r="L47" s="50">
        <f t="shared" si="2"/>
        <v>200</v>
      </c>
      <c r="M47" s="50"/>
    </row>
    <row r="48" spans="1:13" s="9" customFormat="1" ht="12.75">
      <c r="A48" s="16">
        <f t="shared" si="4"/>
        <v>41</v>
      </c>
      <c r="B48" s="17">
        <v>49</v>
      </c>
      <c r="C48" s="23" t="s">
        <v>393</v>
      </c>
      <c r="D48" s="23" t="s">
        <v>416</v>
      </c>
      <c r="E48" s="20" t="s">
        <v>346</v>
      </c>
      <c r="F48" s="52">
        <v>43.35</v>
      </c>
      <c r="G48" s="52"/>
      <c r="H48" s="22">
        <f t="shared" si="5"/>
        <v>43.35</v>
      </c>
      <c r="I48" s="57"/>
      <c r="J48" s="58"/>
      <c r="K48" s="50">
        <f t="shared" si="3"/>
        <v>43.35</v>
      </c>
      <c r="L48" s="50">
        <f t="shared" si="2"/>
        <v>200</v>
      </c>
      <c r="M48" s="50"/>
    </row>
    <row r="49" spans="1:13" s="9" customFormat="1" ht="12.75">
      <c r="A49" s="16">
        <f t="shared" si="4"/>
        <v>42</v>
      </c>
      <c r="B49" s="17">
        <v>55</v>
      </c>
      <c r="C49" s="23" t="s">
        <v>356</v>
      </c>
      <c r="D49" s="23" t="s">
        <v>354</v>
      </c>
      <c r="E49" s="27" t="s">
        <v>346</v>
      </c>
      <c r="F49" s="21">
        <v>46.63</v>
      </c>
      <c r="G49" s="21"/>
      <c r="H49" s="22">
        <f t="shared" si="5"/>
        <v>46.63</v>
      </c>
      <c r="I49" s="57"/>
      <c r="J49" s="58"/>
      <c r="K49" s="50">
        <f t="shared" si="3"/>
        <v>46.63</v>
      </c>
      <c r="L49" s="50">
        <f t="shared" si="2"/>
        <v>200</v>
      </c>
      <c r="M49" s="50"/>
    </row>
    <row r="50" spans="1:13" s="9" customFormat="1" ht="12.75">
      <c r="A50" s="16">
        <f t="shared" si="4"/>
        <v>43</v>
      </c>
      <c r="B50" s="20">
        <v>18</v>
      </c>
      <c r="C50" s="23" t="s">
        <v>380</v>
      </c>
      <c r="D50" s="23" t="s">
        <v>85</v>
      </c>
      <c r="E50" s="27" t="s">
        <v>346</v>
      </c>
      <c r="F50" s="25">
        <v>53.23</v>
      </c>
      <c r="G50" s="30"/>
      <c r="H50" s="22">
        <f t="shared" si="5"/>
        <v>53.23</v>
      </c>
      <c r="I50" s="57"/>
      <c r="J50" s="58"/>
      <c r="K50" s="50">
        <f t="shared" si="3"/>
        <v>53.23</v>
      </c>
      <c r="L50" s="50">
        <f t="shared" si="2"/>
        <v>200</v>
      </c>
      <c r="M50" s="50"/>
    </row>
    <row r="51" spans="1:13" s="9" customFormat="1" ht="12.75">
      <c r="A51" s="16">
        <f t="shared" si="4"/>
        <v>44</v>
      </c>
      <c r="B51" s="17">
        <v>41</v>
      </c>
      <c r="C51" s="23" t="s">
        <v>401</v>
      </c>
      <c r="D51" s="23" t="s">
        <v>257</v>
      </c>
      <c r="E51" s="32" t="s">
        <v>346</v>
      </c>
      <c r="F51" s="30">
        <v>54.64</v>
      </c>
      <c r="G51" s="30"/>
      <c r="H51" s="22">
        <f t="shared" si="5"/>
        <v>54.64</v>
      </c>
      <c r="I51" s="57"/>
      <c r="J51" s="58"/>
      <c r="K51" s="50">
        <f t="shared" si="3"/>
        <v>54.64</v>
      </c>
      <c r="L51" s="50">
        <f t="shared" si="2"/>
        <v>200</v>
      </c>
      <c r="M51" s="50"/>
    </row>
    <row r="52" spans="1:13" s="9" customFormat="1" ht="12.75">
      <c r="A52" s="16">
        <f t="shared" si="4"/>
        <v>45</v>
      </c>
      <c r="B52" s="17">
        <v>31</v>
      </c>
      <c r="C52" s="23" t="s">
        <v>406</v>
      </c>
      <c r="D52" s="23" t="s">
        <v>403</v>
      </c>
      <c r="E52" s="27" t="s">
        <v>346</v>
      </c>
      <c r="F52" s="52">
        <v>54.74</v>
      </c>
      <c r="G52" s="21"/>
      <c r="H52" s="22">
        <f t="shared" si="5"/>
        <v>54.74</v>
      </c>
      <c r="I52" s="57"/>
      <c r="J52" s="58"/>
      <c r="K52" s="50">
        <f t="shared" si="3"/>
        <v>54.74</v>
      </c>
      <c r="L52" s="50">
        <f t="shared" si="2"/>
        <v>200</v>
      </c>
      <c r="M52" s="50"/>
    </row>
    <row r="53" spans="1:13" ht="12.75">
      <c r="A53" s="16">
        <f t="shared" si="4"/>
        <v>46</v>
      </c>
      <c r="B53" s="17">
        <v>38</v>
      </c>
      <c r="C53" s="35" t="s">
        <v>375</v>
      </c>
      <c r="D53" s="35" t="s">
        <v>80</v>
      </c>
      <c r="E53" s="32" t="s">
        <v>346</v>
      </c>
      <c r="F53" s="21">
        <v>54.89</v>
      </c>
      <c r="G53" s="30"/>
      <c r="H53" s="22">
        <f t="shared" si="5"/>
        <v>54.89</v>
      </c>
      <c r="I53" s="56"/>
      <c r="J53" s="56"/>
      <c r="K53" s="50">
        <f t="shared" si="3"/>
        <v>54.89</v>
      </c>
      <c r="L53" s="50">
        <f t="shared" si="2"/>
        <v>200</v>
      </c>
      <c r="M53" s="55"/>
    </row>
    <row r="54" spans="1:13" ht="12.75">
      <c r="A54" s="16">
        <f t="shared" si="4"/>
        <v>47</v>
      </c>
      <c r="B54" s="17">
        <v>20</v>
      </c>
      <c r="C54" s="23" t="s">
        <v>373</v>
      </c>
      <c r="D54" s="23" t="s">
        <v>80</v>
      </c>
      <c r="E54" s="32" t="s">
        <v>346</v>
      </c>
      <c r="F54" s="25">
        <v>59.34</v>
      </c>
      <c r="G54" s="25"/>
      <c r="H54" s="22">
        <f t="shared" si="5"/>
        <v>59.34</v>
      </c>
      <c r="I54" s="57"/>
      <c r="J54" s="59"/>
      <c r="K54" s="50">
        <f t="shared" si="3"/>
        <v>59.34</v>
      </c>
      <c r="L54" s="50">
        <f t="shared" si="2"/>
        <v>200</v>
      </c>
      <c r="M54" s="55"/>
    </row>
    <row r="55" spans="1:13" s="9" customFormat="1" ht="12.75">
      <c r="A55" s="16">
        <f t="shared" si="4"/>
        <v>48</v>
      </c>
      <c r="B55" s="17">
        <v>4</v>
      </c>
      <c r="C55" s="35" t="s">
        <v>407</v>
      </c>
      <c r="D55" s="35" t="s">
        <v>264</v>
      </c>
      <c r="E55" s="32" t="s">
        <v>346</v>
      </c>
      <c r="F55" s="21" t="s">
        <v>445</v>
      </c>
      <c r="G55" s="21"/>
      <c r="H55" s="22"/>
      <c r="I55" s="57"/>
      <c r="J55" s="58"/>
      <c r="K55" s="50">
        <f t="shared" si="3"/>
        <v>200</v>
      </c>
      <c r="L55" s="50">
        <f t="shared" si="2"/>
        <v>200</v>
      </c>
      <c r="M55" s="50"/>
    </row>
    <row r="56" spans="1:13" s="9" customFormat="1" ht="12.75">
      <c r="A56" s="16">
        <f t="shared" si="4"/>
        <v>48</v>
      </c>
      <c r="B56" s="17">
        <v>19</v>
      </c>
      <c r="C56" s="23" t="s">
        <v>351</v>
      </c>
      <c r="D56" s="23" t="s">
        <v>350</v>
      </c>
      <c r="E56" s="27" t="s">
        <v>346</v>
      </c>
      <c r="F56" s="25" t="s">
        <v>445</v>
      </c>
      <c r="G56" s="25"/>
      <c r="H56" s="22"/>
      <c r="I56" s="57"/>
      <c r="J56" s="58"/>
      <c r="K56" s="50">
        <f t="shared" si="3"/>
        <v>200</v>
      </c>
      <c r="L56" s="50">
        <f t="shared" si="2"/>
        <v>200</v>
      </c>
      <c r="M56" s="50"/>
    </row>
    <row r="57" spans="1:13" s="9" customFormat="1" ht="12.75">
      <c r="A57" s="16">
        <f t="shared" si="4"/>
        <v>48</v>
      </c>
      <c r="B57" s="17">
        <v>25</v>
      </c>
      <c r="C57" s="35" t="s">
        <v>405</v>
      </c>
      <c r="D57" s="35" t="s">
        <v>403</v>
      </c>
      <c r="E57" s="27" t="s">
        <v>346</v>
      </c>
      <c r="F57" s="21" t="s">
        <v>445</v>
      </c>
      <c r="G57" s="21"/>
      <c r="H57" s="22"/>
      <c r="I57" s="57"/>
      <c r="J57" s="58"/>
      <c r="K57" s="50">
        <f t="shared" si="3"/>
        <v>200</v>
      </c>
      <c r="L57" s="50">
        <f t="shared" si="2"/>
        <v>200</v>
      </c>
      <c r="M57" s="50"/>
    </row>
    <row r="58" spans="1:13" s="9" customFormat="1" ht="12.75">
      <c r="A58" s="16">
        <f t="shared" si="4"/>
        <v>48</v>
      </c>
      <c r="B58" s="17">
        <v>34</v>
      </c>
      <c r="C58" s="23" t="s">
        <v>410</v>
      </c>
      <c r="D58" s="23" t="s">
        <v>409</v>
      </c>
      <c r="E58" s="27" t="s">
        <v>346</v>
      </c>
      <c r="F58" s="52" t="s">
        <v>445</v>
      </c>
      <c r="G58" s="52"/>
      <c r="H58" s="22"/>
      <c r="I58" s="57"/>
      <c r="J58" s="58"/>
      <c r="K58" s="50">
        <f t="shared" si="3"/>
        <v>200</v>
      </c>
      <c r="L58" s="50">
        <f t="shared" si="2"/>
        <v>200</v>
      </c>
      <c r="M58" s="50"/>
    </row>
    <row r="59" spans="1:13" ht="12.75">
      <c r="A59" s="16">
        <f t="shared" si="4"/>
        <v>48</v>
      </c>
      <c r="B59" s="17">
        <v>8</v>
      </c>
      <c r="C59" s="23" t="s">
        <v>381</v>
      </c>
      <c r="D59" s="23" t="s">
        <v>382</v>
      </c>
      <c r="E59" s="27" t="s">
        <v>346</v>
      </c>
      <c r="F59" s="30" t="s">
        <v>445</v>
      </c>
      <c r="G59" s="30"/>
      <c r="H59" s="22"/>
      <c r="I59" s="57"/>
      <c r="J59" s="56"/>
      <c r="K59" s="50">
        <f t="shared" si="3"/>
        <v>200</v>
      </c>
      <c r="L59" s="50">
        <f t="shared" si="2"/>
        <v>200</v>
      </c>
      <c r="M59" s="55"/>
    </row>
    <row r="60" spans="1:13" s="9" customFormat="1" ht="12.75">
      <c r="A60" s="16">
        <f t="shared" si="4"/>
        <v>48</v>
      </c>
      <c r="B60" s="17">
        <v>11</v>
      </c>
      <c r="C60" s="23" t="s">
        <v>372</v>
      </c>
      <c r="D60" s="23" t="s">
        <v>80</v>
      </c>
      <c r="E60" s="27" t="s">
        <v>346</v>
      </c>
      <c r="F60" s="21" t="s">
        <v>445</v>
      </c>
      <c r="G60" s="21"/>
      <c r="H60" s="22"/>
      <c r="I60" s="57"/>
      <c r="J60" s="58"/>
      <c r="K60" s="50">
        <f t="shared" si="3"/>
        <v>200</v>
      </c>
      <c r="L60" s="50">
        <f t="shared" si="2"/>
        <v>200</v>
      </c>
      <c r="M60" s="50"/>
    </row>
    <row r="61" spans="1:13" s="9" customFormat="1" ht="12.75">
      <c r="A61" s="16">
        <f t="shared" si="4"/>
        <v>48</v>
      </c>
      <c r="B61" s="17">
        <v>29</v>
      </c>
      <c r="C61" s="23" t="s">
        <v>374</v>
      </c>
      <c r="D61" s="23" t="s">
        <v>80</v>
      </c>
      <c r="E61" s="32" t="s">
        <v>346</v>
      </c>
      <c r="F61" s="30" t="s">
        <v>445</v>
      </c>
      <c r="G61" s="30"/>
      <c r="H61" s="22"/>
      <c r="I61" s="57"/>
      <c r="J61" s="58"/>
      <c r="K61" s="50">
        <f t="shared" si="3"/>
        <v>200</v>
      </c>
      <c r="L61" s="50">
        <f t="shared" si="2"/>
        <v>200</v>
      </c>
      <c r="M61" s="50"/>
    </row>
    <row r="62" spans="1:13" s="9" customFormat="1" ht="12.75">
      <c r="A62" s="16">
        <f t="shared" si="4"/>
        <v>48</v>
      </c>
      <c r="B62" s="17">
        <v>44</v>
      </c>
      <c r="C62" s="23" t="s">
        <v>355</v>
      </c>
      <c r="D62" s="23" t="s">
        <v>354</v>
      </c>
      <c r="E62" s="32" t="s">
        <v>346</v>
      </c>
      <c r="F62" s="21" t="s">
        <v>445</v>
      </c>
      <c r="G62" s="30"/>
      <c r="H62" s="22"/>
      <c r="I62" s="57"/>
      <c r="J62" s="58"/>
      <c r="K62" s="50">
        <f t="shared" si="3"/>
        <v>200</v>
      </c>
      <c r="L62" s="50">
        <f t="shared" si="2"/>
        <v>200</v>
      </c>
      <c r="M62" s="50"/>
    </row>
    <row r="63" spans="1:13" s="9" customFormat="1" ht="12.75">
      <c r="A63" s="16">
        <f t="shared" si="4"/>
        <v>48</v>
      </c>
      <c r="B63" s="17">
        <v>50</v>
      </c>
      <c r="C63" s="35" t="s">
        <v>400</v>
      </c>
      <c r="D63" s="35" t="s">
        <v>426</v>
      </c>
      <c r="E63" s="32" t="s">
        <v>346</v>
      </c>
      <c r="F63" s="25" t="s">
        <v>445</v>
      </c>
      <c r="G63" s="30"/>
      <c r="H63" s="22"/>
      <c r="I63" s="57"/>
      <c r="J63" s="58"/>
      <c r="K63" s="50">
        <f t="shared" si="3"/>
        <v>200</v>
      </c>
      <c r="L63" s="50">
        <f t="shared" si="2"/>
        <v>200</v>
      </c>
      <c r="M63" s="50"/>
    </row>
    <row r="64" spans="1:13" s="9" customFormat="1" ht="12.75">
      <c r="A64" s="16">
        <f t="shared" si="4"/>
        <v>48</v>
      </c>
      <c r="B64" s="17">
        <v>59</v>
      </c>
      <c r="C64" s="35" t="s">
        <v>425</v>
      </c>
      <c r="D64" s="35" t="s">
        <v>426</v>
      </c>
      <c r="E64" s="27" t="s">
        <v>346</v>
      </c>
      <c r="F64" s="25" t="s">
        <v>445</v>
      </c>
      <c r="G64" s="30"/>
      <c r="H64" s="22"/>
      <c r="I64" s="57"/>
      <c r="J64" s="58"/>
      <c r="K64" s="50">
        <f t="shared" si="3"/>
        <v>200</v>
      </c>
      <c r="L64" s="50">
        <f t="shared" si="2"/>
        <v>200</v>
      </c>
      <c r="M64" s="50"/>
    </row>
    <row r="65" spans="1:13" s="9" customFormat="1" ht="12.75">
      <c r="A65" s="16">
        <f t="shared" si="4"/>
        <v>48</v>
      </c>
      <c r="B65" s="17">
        <v>62</v>
      </c>
      <c r="C65" s="23" t="s">
        <v>411</v>
      </c>
      <c r="D65" s="23" t="s">
        <v>266</v>
      </c>
      <c r="E65" s="27" t="s">
        <v>346</v>
      </c>
      <c r="F65" s="52" t="s">
        <v>445</v>
      </c>
      <c r="G65" s="30"/>
      <c r="H65" s="22"/>
      <c r="I65" s="57"/>
      <c r="J65" s="58"/>
      <c r="K65" s="50">
        <f t="shared" si="3"/>
        <v>200</v>
      </c>
      <c r="L65" s="50">
        <f t="shared" si="2"/>
        <v>200</v>
      </c>
      <c r="M65" s="50"/>
    </row>
    <row r="66" spans="1:13" s="9" customFormat="1" ht="12.75">
      <c r="A66" s="16">
        <f t="shared" si="4"/>
        <v>48</v>
      </c>
      <c r="B66" s="20">
        <v>21</v>
      </c>
      <c r="C66" s="23" t="s">
        <v>388</v>
      </c>
      <c r="D66" s="23" t="s">
        <v>386</v>
      </c>
      <c r="E66" s="27" t="s">
        <v>346</v>
      </c>
      <c r="F66" s="25" t="s">
        <v>445</v>
      </c>
      <c r="G66" s="30"/>
      <c r="H66" s="22"/>
      <c r="I66" s="57"/>
      <c r="J66" s="58"/>
      <c r="K66" s="50">
        <f t="shared" si="3"/>
        <v>200</v>
      </c>
      <c r="L66" s="50">
        <f t="shared" si="2"/>
        <v>200</v>
      </c>
      <c r="M66" s="50"/>
    </row>
    <row r="67" spans="1:13" ht="12.75">
      <c r="A67" s="16">
        <f t="shared" si="4"/>
        <v>48</v>
      </c>
      <c r="B67" s="20">
        <v>24</v>
      </c>
      <c r="C67" s="23" t="s">
        <v>363</v>
      </c>
      <c r="D67" s="23" t="s">
        <v>290</v>
      </c>
      <c r="E67" s="20" t="s">
        <v>346</v>
      </c>
      <c r="F67" s="25" t="s">
        <v>445</v>
      </c>
      <c r="G67" s="30"/>
      <c r="H67" s="22"/>
      <c r="I67" s="57"/>
      <c r="J67" s="59"/>
      <c r="K67" s="50">
        <f t="shared" si="3"/>
        <v>200</v>
      </c>
      <c r="L67" s="50">
        <f t="shared" si="2"/>
        <v>200</v>
      </c>
      <c r="M67" s="55"/>
    </row>
    <row r="68" spans="1:13" s="9" customFormat="1" ht="12.75">
      <c r="A68" s="16">
        <f t="shared" si="4"/>
        <v>48</v>
      </c>
      <c r="B68" s="20">
        <v>39</v>
      </c>
      <c r="C68" s="23" t="s">
        <v>390</v>
      </c>
      <c r="D68" s="23" t="s">
        <v>391</v>
      </c>
      <c r="E68" s="27" t="s">
        <v>346</v>
      </c>
      <c r="F68" s="21" t="s">
        <v>445</v>
      </c>
      <c r="G68" s="30"/>
      <c r="H68" s="22"/>
      <c r="I68" s="57"/>
      <c r="J68" s="58"/>
      <c r="K68" s="50">
        <f t="shared" si="3"/>
        <v>200</v>
      </c>
      <c r="L68" s="50">
        <f t="shared" si="2"/>
        <v>200</v>
      </c>
      <c r="M68" s="50"/>
    </row>
    <row r="69" spans="1:13" s="9" customFormat="1" ht="12.75">
      <c r="A69" s="16">
        <f t="shared" si="4"/>
        <v>48</v>
      </c>
      <c r="B69" s="20">
        <v>48</v>
      </c>
      <c r="C69" s="23" t="s">
        <v>392</v>
      </c>
      <c r="D69" s="23" t="s">
        <v>391</v>
      </c>
      <c r="E69" s="20" t="s">
        <v>346</v>
      </c>
      <c r="F69" s="25" t="s">
        <v>445</v>
      </c>
      <c r="G69" s="30"/>
      <c r="H69" s="22"/>
      <c r="I69" s="57"/>
      <c r="J69" s="58"/>
      <c r="K69" s="50">
        <f t="shared" si="3"/>
        <v>200</v>
      </c>
      <c r="L69" s="50">
        <f t="shared" si="2"/>
        <v>200</v>
      </c>
      <c r="M69" s="50"/>
    </row>
    <row r="70" spans="1:13" ht="12.75">
      <c r="A70" s="36">
        <f t="shared" si="4"/>
        <v>48</v>
      </c>
      <c r="B70" s="38">
        <v>60</v>
      </c>
      <c r="C70" s="65" t="s">
        <v>360</v>
      </c>
      <c r="D70" s="65" t="s">
        <v>73</v>
      </c>
      <c r="E70" s="38" t="s">
        <v>346</v>
      </c>
      <c r="F70" s="62" t="s">
        <v>445</v>
      </c>
      <c r="G70" s="63"/>
      <c r="H70" s="39"/>
      <c r="I70" s="57"/>
      <c r="J70" s="59"/>
      <c r="K70" s="50">
        <f t="shared" si="3"/>
        <v>200</v>
      </c>
      <c r="L70" s="50">
        <f t="shared" si="2"/>
        <v>200</v>
      </c>
      <c r="M70" s="55"/>
    </row>
  </sheetData>
  <mergeCells count="4">
    <mergeCell ref="A1:H1"/>
    <mergeCell ref="B3:C3"/>
    <mergeCell ref="F3:H3"/>
    <mergeCell ref="A2:H2"/>
  </mergeCells>
  <printOptions horizontalCentered="1"/>
  <pageMargins left="0.3937007874015748" right="0.3937007874015748" top="0.5905511811023623" bottom="0.5905511811023623" header="0.5118110236220472" footer="0.31496062992125984"/>
  <pageSetup horizontalDpi="300" verticalDpi="300" orientation="portrait" paperSize="9" r:id="rId2"/>
  <headerFooter alignWithMargins="0">
    <oddFooter>&amp;L&amp;8Šumperský Soptík - Přípravka&amp;C&amp;8&amp;P&amp;R&amp;8&amp;D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H8" sqref="H8"/>
    </sheetView>
  </sheetViews>
  <sheetFormatPr defaultColWidth="9.140625" defaultRowHeight="12.75"/>
  <cols>
    <col min="1" max="1" width="9.140625" style="3" customWidth="1"/>
    <col min="2" max="2" width="20.7109375" style="3" customWidth="1"/>
    <col min="3" max="3" width="20.7109375" style="55" customWidth="1"/>
    <col min="4" max="5" width="9.140625" style="4" customWidth="1"/>
    <col min="6" max="6" width="9.140625" style="3" customWidth="1"/>
    <col min="7" max="8" width="9.140625" style="4" customWidth="1"/>
    <col min="9" max="16384" width="9.140625" style="3" customWidth="1"/>
  </cols>
  <sheetData>
    <row r="1" spans="1:7" ht="30" customHeight="1">
      <c r="A1" s="99" t="s">
        <v>9</v>
      </c>
      <c r="B1" s="99"/>
      <c r="C1" s="99"/>
      <c r="D1" s="99"/>
      <c r="E1" s="99"/>
      <c r="F1" s="99"/>
      <c r="G1" s="48"/>
    </row>
    <row r="2" spans="1:7" ht="25.5" customHeight="1">
      <c r="A2" s="100" t="s">
        <v>11</v>
      </c>
      <c r="B2" s="100"/>
      <c r="C2" s="100"/>
      <c r="D2" s="100"/>
      <c r="E2" s="100"/>
      <c r="F2" s="100"/>
      <c r="G2" s="48"/>
    </row>
    <row r="3" spans="2:6" ht="21" customHeight="1">
      <c r="B3" s="64"/>
      <c r="D3" s="102">
        <v>39725</v>
      </c>
      <c r="E3" s="102"/>
      <c r="F3" s="102"/>
    </row>
    <row r="4" ht="36" customHeight="1"/>
    <row r="5" ht="15" customHeight="1"/>
    <row r="6" spans="1:8" s="9" customFormat="1" ht="28.5" customHeight="1">
      <c r="A6" s="40" t="s">
        <v>4</v>
      </c>
      <c r="B6" s="42" t="s">
        <v>2</v>
      </c>
      <c r="C6" s="50"/>
      <c r="D6" s="82" t="s">
        <v>446</v>
      </c>
      <c r="E6" s="43"/>
      <c r="F6" s="44"/>
      <c r="G6" s="6"/>
      <c r="H6" s="8"/>
    </row>
    <row r="7" spans="1:8" s="9" customFormat="1" ht="6" customHeight="1">
      <c r="A7" s="45"/>
      <c r="B7" s="42"/>
      <c r="C7" s="43"/>
      <c r="D7" s="43"/>
      <c r="E7" s="43"/>
      <c r="F7" s="47"/>
      <c r="G7" s="1"/>
      <c r="H7" s="8"/>
    </row>
    <row r="8" spans="1:4" ht="12.75">
      <c r="A8" s="89">
        <v>1</v>
      </c>
      <c r="B8" s="90" t="s">
        <v>86</v>
      </c>
      <c r="C8" s="51">
        <v>60.69</v>
      </c>
      <c r="D8" s="91"/>
    </row>
    <row r="9" spans="1:4" ht="12.75">
      <c r="A9" s="119">
        <v>2</v>
      </c>
      <c r="B9" s="104" t="s">
        <v>118</v>
      </c>
      <c r="C9" s="120">
        <v>61.18</v>
      </c>
      <c r="D9" s="94"/>
    </row>
    <row r="10" spans="1:4" ht="12.75">
      <c r="A10" s="92">
        <v>3</v>
      </c>
      <c r="B10" s="93" t="s">
        <v>46</v>
      </c>
      <c r="C10" s="52">
        <v>63.01</v>
      </c>
      <c r="D10" s="94"/>
    </row>
    <row r="11" spans="1:4" ht="12.75">
      <c r="A11" s="92">
        <v>4</v>
      </c>
      <c r="B11" s="93" t="s">
        <v>447</v>
      </c>
      <c r="C11" s="52">
        <v>63.03</v>
      </c>
      <c r="D11" s="94"/>
    </row>
    <row r="12" spans="1:4" ht="12.75">
      <c r="A12" s="92">
        <v>5</v>
      </c>
      <c r="B12" s="93" t="s">
        <v>63</v>
      </c>
      <c r="C12" s="52">
        <v>63.5</v>
      </c>
      <c r="D12" s="94"/>
    </row>
    <row r="13" spans="1:4" ht="12.75">
      <c r="A13" s="92">
        <v>6</v>
      </c>
      <c r="B13" s="93" t="s">
        <v>92</v>
      </c>
      <c r="C13" s="52">
        <v>64.5</v>
      </c>
      <c r="D13" s="94"/>
    </row>
    <row r="14" spans="1:4" ht="12.75">
      <c r="A14" s="92">
        <v>7</v>
      </c>
      <c r="B14" s="93" t="s">
        <v>142</v>
      </c>
      <c r="C14" s="52">
        <v>64.6</v>
      </c>
      <c r="D14" s="94">
        <v>1</v>
      </c>
    </row>
    <row r="15" spans="1:4" ht="12.75">
      <c r="A15" s="92">
        <v>8</v>
      </c>
      <c r="B15" s="93" t="s">
        <v>119</v>
      </c>
      <c r="C15" s="52">
        <v>66.79</v>
      </c>
      <c r="D15" s="94"/>
    </row>
    <row r="16" spans="1:4" ht="12.75">
      <c r="A16" s="92">
        <v>9</v>
      </c>
      <c r="B16" s="93" t="s">
        <v>51</v>
      </c>
      <c r="C16" s="52">
        <v>68.45</v>
      </c>
      <c r="D16" s="94"/>
    </row>
    <row r="17" spans="1:4" ht="12.75">
      <c r="A17" s="92">
        <v>10</v>
      </c>
      <c r="B17" s="93" t="s">
        <v>80</v>
      </c>
      <c r="C17" s="52">
        <v>69.35</v>
      </c>
      <c r="D17" s="94">
        <v>2</v>
      </c>
    </row>
    <row r="18" spans="1:4" ht="12.75">
      <c r="A18" s="92">
        <v>11</v>
      </c>
      <c r="B18" s="93" t="s">
        <v>13</v>
      </c>
      <c r="C18" s="52">
        <v>70.09</v>
      </c>
      <c r="D18" s="94">
        <v>3</v>
      </c>
    </row>
    <row r="19" spans="1:4" ht="12.75">
      <c r="A19" s="92">
        <v>12</v>
      </c>
      <c r="B19" s="93" t="s">
        <v>101</v>
      </c>
      <c r="C19" s="52">
        <v>72.68</v>
      </c>
      <c r="D19" s="94">
        <v>4</v>
      </c>
    </row>
    <row r="20" spans="1:4" ht="12.75">
      <c r="A20" s="92">
        <v>13</v>
      </c>
      <c r="B20" s="93" t="s">
        <v>122</v>
      </c>
      <c r="C20" s="52">
        <v>74.81</v>
      </c>
      <c r="D20" s="94"/>
    </row>
    <row r="21" spans="1:4" ht="12.75">
      <c r="A21" s="92">
        <v>14</v>
      </c>
      <c r="B21" s="93" t="s">
        <v>71</v>
      </c>
      <c r="C21" s="52">
        <v>77.04</v>
      </c>
      <c r="D21" s="94">
        <v>5</v>
      </c>
    </row>
    <row r="22" spans="1:4" ht="12.75">
      <c r="A22" s="92">
        <v>15</v>
      </c>
      <c r="B22" s="93" t="s">
        <v>431</v>
      </c>
      <c r="C22" s="52">
        <v>77.45</v>
      </c>
      <c r="D22" s="94">
        <v>6</v>
      </c>
    </row>
    <row r="23" spans="1:4" ht="12.75">
      <c r="A23" s="92">
        <v>16</v>
      </c>
      <c r="B23" s="93" t="s">
        <v>75</v>
      </c>
      <c r="C23" s="52">
        <v>83.8</v>
      </c>
      <c r="D23" s="94"/>
    </row>
    <row r="24" spans="1:4" ht="12.75">
      <c r="A24" s="92">
        <v>17</v>
      </c>
      <c r="B24" s="93" t="s">
        <v>54</v>
      </c>
      <c r="C24" s="52">
        <v>89.09</v>
      </c>
      <c r="D24" s="94"/>
    </row>
    <row r="25" spans="1:4" ht="12.75">
      <c r="A25" s="92">
        <v>18</v>
      </c>
      <c r="B25" s="93" t="s">
        <v>107</v>
      </c>
      <c r="C25" s="52">
        <v>89.1</v>
      </c>
      <c r="D25" s="94">
        <v>7</v>
      </c>
    </row>
    <row r="26" spans="1:4" ht="12.75">
      <c r="A26" s="92">
        <v>19</v>
      </c>
      <c r="B26" s="93" t="s">
        <v>21</v>
      </c>
      <c r="C26" s="52">
        <v>89.3</v>
      </c>
      <c r="D26" s="94">
        <v>8</v>
      </c>
    </row>
    <row r="27" spans="1:4" ht="12.75">
      <c r="A27" s="92">
        <v>20</v>
      </c>
      <c r="B27" s="93" t="s">
        <v>129</v>
      </c>
      <c r="C27" s="52">
        <v>91.57</v>
      </c>
      <c r="D27" s="94">
        <v>9</v>
      </c>
    </row>
    <row r="28" spans="1:4" ht="12.75">
      <c r="A28" s="92">
        <v>21</v>
      </c>
      <c r="B28" s="93" t="s">
        <v>112</v>
      </c>
      <c r="C28" s="52">
        <v>93.52</v>
      </c>
      <c r="D28" s="94">
        <v>10</v>
      </c>
    </row>
    <row r="29" spans="1:4" ht="12.75">
      <c r="A29" s="92">
        <v>22</v>
      </c>
      <c r="B29" s="93" t="s">
        <v>67</v>
      </c>
      <c r="C29" s="52">
        <v>99.61</v>
      </c>
      <c r="D29" s="94">
        <v>11</v>
      </c>
    </row>
    <row r="30" spans="1:4" ht="12.75">
      <c r="A30" s="95"/>
      <c r="B30" s="93" t="s">
        <v>19</v>
      </c>
      <c r="C30" s="52" t="s">
        <v>448</v>
      </c>
      <c r="D30" s="94"/>
    </row>
    <row r="31" spans="1:4" ht="12.75">
      <c r="A31" s="95"/>
      <c r="B31" s="93" t="s">
        <v>89</v>
      </c>
      <c r="C31" s="52" t="s">
        <v>448</v>
      </c>
      <c r="D31" s="94"/>
    </row>
    <row r="32" spans="1:4" ht="12.75">
      <c r="A32" s="95"/>
      <c r="B32" s="93" t="s">
        <v>134</v>
      </c>
      <c r="C32" s="52" t="s">
        <v>448</v>
      </c>
      <c r="D32" s="94"/>
    </row>
    <row r="33" spans="1:4" ht="12.75">
      <c r="A33" s="95"/>
      <c r="B33" s="93" t="s">
        <v>37</v>
      </c>
      <c r="C33" s="52" t="s">
        <v>448</v>
      </c>
      <c r="D33" s="94"/>
    </row>
    <row r="34" spans="1:4" ht="12.75">
      <c r="A34" s="95"/>
      <c r="B34" s="93" t="s">
        <v>32</v>
      </c>
      <c r="C34" s="52" t="s">
        <v>448</v>
      </c>
      <c r="D34" s="94"/>
    </row>
    <row r="35" spans="1:4" ht="12.75">
      <c r="A35" s="95"/>
      <c r="B35" s="93" t="s">
        <v>140</v>
      </c>
      <c r="C35" s="52" t="s">
        <v>448</v>
      </c>
      <c r="D35" s="94"/>
    </row>
    <row r="36" spans="1:4" ht="12.75">
      <c r="A36" s="95"/>
      <c r="B36" s="93" t="s">
        <v>58</v>
      </c>
      <c r="C36" s="52" t="s">
        <v>448</v>
      </c>
      <c r="D36" s="94"/>
    </row>
    <row r="37" spans="1:4" ht="12.75">
      <c r="A37" s="96"/>
      <c r="B37" s="97" t="s">
        <v>165</v>
      </c>
      <c r="C37" s="54" t="s">
        <v>448</v>
      </c>
      <c r="D37" s="98"/>
    </row>
  </sheetData>
  <mergeCells count="3">
    <mergeCell ref="A1:F1"/>
    <mergeCell ref="A2:F2"/>
    <mergeCell ref="D3:F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Footer>&amp;L&amp;8Šumperský Soptík - Starší žáci&amp;C&amp;8&amp;P&amp;R&amp;8&amp;D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1" sqref="A11:C11"/>
    </sheetView>
  </sheetViews>
  <sheetFormatPr defaultColWidth="9.140625" defaultRowHeight="12.75"/>
  <cols>
    <col min="1" max="1" width="9.140625" style="3" customWidth="1"/>
    <col min="2" max="2" width="20.7109375" style="3" customWidth="1"/>
    <col min="3" max="3" width="20.7109375" style="55" customWidth="1"/>
    <col min="4" max="5" width="9.140625" style="4" customWidth="1"/>
    <col min="6" max="6" width="9.140625" style="3" customWidth="1"/>
    <col min="7" max="8" width="9.140625" style="4" customWidth="1"/>
    <col min="9" max="16384" width="9.140625" style="3" customWidth="1"/>
  </cols>
  <sheetData>
    <row r="1" spans="1:7" ht="30" customHeight="1">
      <c r="A1" s="99" t="s">
        <v>9</v>
      </c>
      <c r="B1" s="99"/>
      <c r="C1" s="99"/>
      <c r="D1" s="99"/>
      <c r="E1" s="99"/>
      <c r="F1" s="99"/>
      <c r="G1" s="48"/>
    </row>
    <row r="2" spans="1:7" ht="25.5" customHeight="1">
      <c r="A2" s="100" t="s">
        <v>11</v>
      </c>
      <c r="B2" s="100"/>
      <c r="C2" s="100"/>
      <c r="D2" s="100"/>
      <c r="E2" s="100"/>
      <c r="F2" s="100"/>
      <c r="G2" s="48"/>
    </row>
    <row r="3" spans="2:6" ht="21" customHeight="1">
      <c r="B3" s="64"/>
      <c r="D3" s="102">
        <v>39725</v>
      </c>
      <c r="E3" s="102"/>
      <c r="F3" s="102"/>
    </row>
    <row r="4" ht="36" customHeight="1"/>
    <row r="5" ht="15" customHeight="1"/>
    <row r="6" spans="1:8" s="9" customFormat="1" ht="28.5" customHeight="1">
      <c r="A6" s="40" t="s">
        <v>4</v>
      </c>
      <c r="B6" s="42" t="s">
        <v>2</v>
      </c>
      <c r="C6" s="50"/>
      <c r="D6" s="82" t="s">
        <v>450</v>
      </c>
      <c r="E6" s="43"/>
      <c r="F6" s="44"/>
      <c r="G6" s="6"/>
      <c r="H6" s="8"/>
    </row>
    <row r="7" spans="1:8" s="9" customFormat="1" ht="6" customHeight="1">
      <c r="A7" s="45"/>
      <c r="B7" s="42"/>
      <c r="C7" s="43"/>
      <c r="D7" s="43"/>
      <c r="E7" s="43"/>
      <c r="F7" s="47"/>
      <c r="G7" s="1"/>
      <c r="H7" s="8"/>
    </row>
    <row r="8" spans="1:4" ht="12.75">
      <c r="A8" s="89">
        <v>1</v>
      </c>
      <c r="B8" s="90" t="s">
        <v>223</v>
      </c>
      <c r="C8" s="51">
        <v>76.46</v>
      </c>
      <c r="D8" s="91">
        <v>1</v>
      </c>
    </row>
    <row r="9" spans="1:4" ht="12.75">
      <c r="A9" s="92">
        <v>2</v>
      </c>
      <c r="B9" s="93" t="s">
        <v>86</v>
      </c>
      <c r="C9" s="52">
        <v>77.56</v>
      </c>
      <c r="D9" s="94"/>
    </row>
    <row r="10" spans="1:4" ht="12.75">
      <c r="A10" s="92">
        <v>3</v>
      </c>
      <c r="B10" s="93" t="s">
        <v>63</v>
      </c>
      <c r="C10" s="52">
        <v>78.61</v>
      </c>
      <c r="D10" s="94"/>
    </row>
    <row r="11" spans="1:4" ht="12.75">
      <c r="A11" s="119">
        <v>4</v>
      </c>
      <c r="B11" s="104" t="s">
        <v>118</v>
      </c>
      <c r="C11" s="120">
        <v>79.54</v>
      </c>
      <c r="D11" s="94"/>
    </row>
    <row r="12" spans="1:4" ht="12.75">
      <c r="A12" s="92">
        <v>5</v>
      </c>
      <c r="B12" s="35" t="s">
        <v>142</v>
      </c>
      <c r="C12" s="52">
        <v>95.2</v>
      </c>
      <c r="D12" s="94">
        <v>2</v>
      </c>
    </row>
    <row r="13" spans="1:4" ht="12.75">
      <c r="A13" s="92">
        <v>6</v>
      </c>
      <c r="B13" s="93" t="s">
        <v>449</v>
      </c>
      <c r="C13" s="52">
        <v>97.5</v>
      </c>
      <c r="D13" s="94"/>
    </row>
    <row r="14" spans="1:4" ht="12.75">
      <c r="A14" s="92">
        <v>7</v>
      </c>
      <c r="B14" s="93" t="s">
        <v>309</v>
      </c>
      <c r="C14" s="52">
        <v>102.31</v>
      </c>
      <c r="D14" s="94">
        <v>3</v>
      </c>
    </row>
    <row r="15" spans="1:4" ht="12.75">
      <c r="A15" s="92">
        <v>8</v>
      </c>
      <c r="B15" s="93" t="s">
        <v>339</v>
      </c>
      <c r="C15" s="52">
        <v>105.77</v>
      </c>
      <c r="D15" s="94">
        <v>4</v>
      </c>
    </row>
    <row r="16" spans="1:4" ht="12.75">
      <c r="A16" s="92">
        <v>9</v>
      </c>
      <c r="B16" s="93" t="s">
        <v>233</v>
      </c>
      <c r="C16" s="52">
        <v>108.16</v>
      </c>
      <c r="D16" s="94">
        <v>5</v>
      </c>
    </row>
    <row r="17" spans="1:4" ht="12.75">
      <c r="A17" s="92">
        <v>10</v>
      </c>
      <c r="B17" s="93" t="s">
        <v>67</v>
      </c>
      <c r="C17" s="52">
        <v>112.51</v>
      </c>
      <c r="D17" s="94">
        <v>6</v>
      </c>
    </row>
    <row r="18" spans="1:4" ht="12.75">
      <c r="A18" s="92">
        <v>11</v>
      </c>
      <c r="B18" s="93" t="s">
        <v>396</v>
      </c>
      <c r="C18" s="52">
        <v>113.27</v>
      </c>
      <c r="D18" s="94"/>
    </row>
    <row r="19" spans="1:4" ht="12.75">
      <c r="A19" s="92">
        <v>12</v>
      </c>
      <c r="B19" s="93" t="s">
        <v>227</v>
      </c>
      <c r="C19" s="52">
        <v>114.78</v>
      </c>
      <c r="D19" s="94">
        <v>7</v>
      </c>
    </row>
    <row r="20" spans="1:4" ht="12.75">
      <c r="A20" s="92">
        <v>13</v>
      </c>
      <c r="B20" s="93" t="s">
        <v>71</v>
      </c>
      <c r="C20" s="52">
        <v>116.84</v>
      </c>
      <c r="D20" s="94">
        <v>8</v>
      </c>
    </row>
    <row r="21" spans="1:4" ht="12.75">
      <c r="A21" s="92">
        <v>14</v>
      </c>
      <c r="B21" s="35" t="s">
        <v>13</v>
      </c>
      <c r="C21" s="52">
        <v>119.56</v>
      </c>
      <c r="D21" s="94">
        <v>9</v>
      </c>
    </row>
    <row r="22" spans="1:4" ht="12.75">
      <c r="A22" s="92">
        <v>15</v>
      </c>
      <c r="B22" s="93" t="s">
        <v>29</v>
      </c>
      <c r="C22" s="52">
        <v>135.17</v>
      </c>
      <c r="D22" s="94">
        <v>10</v>
      </c>
    </row>
    <row r="23" spans="1:4" ht="12.75">
      <c r="A23" s="92">
        <v>16</v>
      </c>
      <c r="B23" s="93" t="s">
        <v>436</v>
      </c>
      <c r="C23" s="52">
        <v>140.38</v>
      </c>
      <c r="D23" s="94">
        <v>11</v>
      </c>
    </row>
    <row r="24" spans="1:4" ht="12.75">
      <c r="A24" s="92">
        <v>17</v>
      </c>
      <c r="B24" s="93" t="s">
        <v>257</v>
      </c>
      <c r="C24" s="52">
        <v>140.52</v>
      </c>
      <c r="D24" s="94">
        <v>12</v>
      </c>
    </row>
    <row r="25" spans="1:4" ht="12.75">
      <c r="A25" s="92">
        <v>18</v>
      </c>
      <c r="B25" s="93" t="s">
        <v>85</v>
      </c>
      <c r="C25" s="52">
        <v>146.43</v>
      </c>
      <c r="D25" s="94">
        <v>13</v>
      </c>
    </row>
    <row r="26" spans="1:4" ht="12.75">
      <c r="A26" s="95"/>
      <c r="B26" s="93" t="s">
        <v>350</v>
      </c>
      <c r="C26" s="52" t="s">
        <v>448</v>
      </c>
      <c r="D26" s="94"/>
    </row>
    <row r="27" spans="1:4" ht="12.75">
      <c r="A27" s="95"/>
      <c r="B27" s="93" t="s">
        <v>80</v>
      </c>
      <c r="C27" s="52" t="s">
        <v>448</v>
      </c>
      <c r="D27" s="94"/>
    </row>
    <row r="28" spans="1:4" ht="12.75">
      <c r="A28" s="95"/>
      <c r="B28" s="93" t="s">
        <v>264</v>
      </c>
      <c r="C28" s="52" t="s">
        <v>448</v>
      </c>
      <c r="D28" s="94"/>
    </row>
    <row r="29" spans="1:4" ht="12.75">
      <c r="A29" s="95"/>
      <c r="B29" s="93" t="s">
        <v>21</v>
      </c>
      <c r="C29" s="52" t="s">
        <v>448</v>
      </c>
      <c r="D29" s="94"/>
    </row>
    <row r="30" spans="1:4" ht="12.75">
      <c r="A30" s="95"/>
      <c r="B30" s="93" t="s">
        <v>266</v>
      </c>
      <c r="C30" s="52" t="s">
        <v>448</v>
      </c>
      <c r="D30" s="94"/>
    </row>
    <row r="31" spans="1:4" ht="12.75">
      <c r="A31" s="95"/>
      <c r="B31" s="93" t="s">
        <v>243</v>
      </c>
      <c r="C31" s="52" t="s">
        <v>448</v>
      </c>
      <c r="D31" s="94"/>
    </row>
    <row r="32" spans="1:4" ht="12.75">
      <c r="A32" s="95"/>
      <c r="B32" s="93" t="s">
        <v>386</v>
      </c>
      <c r="C32" s="52" t="s">
        <v>448</v>
      </c>
      <c r="D32" s="94"/>
    </row>
    <row r="33" spans="1:4" ht="12.75">
      <c r="A33" s="95"/>
      <c r="B33" s="93" t="s">
        <v>260</v>
      </c>
      <c r="C33" s="52" t="s">
        <v>448</v>
      </c>
      <c r="D33" s="94"/>
    </row>
    <row r="34" spans="1:4" ht="12.75">
      <c r="A34" s="95"/>
      <c r="B34" s="93" t="s">
        <v>403</v>
      </c>
      <c r="C34" s="52" t="s">
        <v>448</v>
      </c>
      <c r="D34" s="94"/>
    </row>
    <row r="35" spans="1:4" ht="12.75">
      <c r="A35" s="96"/>
      <c r="B35" s="97" t="s">
        <v>122</v>
      </c>
      <c r="C35" s="54" t="s">
        <v>448</v>
      </c>
      <c r="D35" s="98"/>
    </row>
  </sheetData>
  <mergeCells count="3">
    <mergeCell ref="A1:F1"/>
    <mergeCell ref="A2:F2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Footer>&amp;L&amp;8Šumperský Soptík - Mladší žáci&amp;C&amp;8&amp;P&amp;R&amp;8&amp;D 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16384" width="9.140625" style="9" customWidth="1"/>
  </cols>
  <sheetData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zavody</dc:title>
  <dc:subject/>
  <dc:creator>*</dc:creator>
  <cp:keywords/>
  <dc:description/>
  <cp:lastModifiedBy>LUKAS</cp:lastModifiedBy>
  <cp:lastPrinted>2008-10-28T16:45:05Z</cp:lastPrinted>
  <dcterms:created xsi:type="dcterms:W3CDTF">2007-10-05T10:46:15Z</dcterms:created>
  <dcterms:modified xsi:type="dcterms:W3CDTF">2008-10-28T16:48:47Z</dcterms:modified>
  <cp:category/>
  <cp:version/>
  <cp:contentType/>
  <cp:contentStatus/>
</cp:coreProperties>
</file>